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205" windowHeight="7740" tabRatio="527"/>
  </bookViews>
  <sheets>
    <sheet name="PL 03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2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G8"/>
  <c r="AC37"/>
  <c r="AA37"/>
  <c r="I37"/>
  <c r="AC36"/>
  <c r="AA36"/>
  <c r="V36"/>
  <c r="M36"/>
  <c r="I36"/>
  <c r="AC35"/>
  <c r="AA35"/>
  <c r="P35"/>
  <c r="P33" s="1"/>
  <c r="I35"/>
  <c r="AC34"/>
  <c r="AA34"/>
  <c r="I34"/>
  <c r="AC33"/>
  <c r="AB33"/>
  <c r="AA33"/>
  <c r="Z33"/>
  <c r="Y33"/>
  <c r="X33"/>
  <c r="W33"/>
  <c r="V33"/>
  <c r="U33"/>
  <c r="T33"/>
  <c r="S33"/>
  <c r="R33"/>
  <c r="Q33"/>
  <c r="O33"/>
  <c r="N33"/>
  <c r="M33"/>
  <c r="L33"/>
  <c r="K33"/>
  <c r="J33"/>
  <c r="I33"/>
  <c r="H33"/>
  <c r="G33"/>
  <c r="AB31" l="1"/>
  <c r="H9" l="1"/>
  <c r="I9"/>
  <c r="J9"/>
  <c r="K9"/>
  <c r="N9"/>
  <c r="O9"/>
  <c r="Q9"/>
  <c r="R9"/>
  <c r="T9"/>
  <c r="U9"/>
  <c r="W9"/>
  <c r="Y9"/>
  <c r="AB9"/>
  <c r="M30"/>
  <c r="H30"/>
  <c r="H29" s="1"/>
  <c r="I29"/>
  <c r="J29"/>
  <c r="K29"/>
  <c r="N29"/>
  <c r="O29"/>
  <c r="P29"/>
  <c r="Q29"/>
  <c r="R29"/>
  <c r="S29"/>
  <c r="T29"/>
  <c r="U29"/>
  <c r="V29"/>
  <c r="W29"/>
  <c r="X29"/>
  <c r="Y29"/>
  <c r="Z29"/>
  <c r="AB29"/>
  <c r="G29"/>
  <c r="H24"/>
  <c r="I24"/>
  <c r="J24"/>
  <c r="K24"/>
  <c r="N24"/>
  <c r="O24"/>
  <c r="P24"/>
  <c r="Q24"/>
  <c r="R24"/>
  <c r="S24"/>
  <c r="T24"/>
  <c r="U24"/>
  <c r="V24"/>
  <c r="W24"/>
  <c r="Y24"/>
  <c r="Z24"/>
  <c r="G24"/>
  <c r="H15"/>
  <c r="J15"/>
  <c r="K15"/>
  <c r="N15"/>
  <c r="O15"/>
  <c r="P15"/>
  <c r="Q15"/>
  <c r="R15"/>
  <c r="T15"/>
  <c r="U15"/>
  <c r="V15"/>
  <c r="X15"/>
  <c r="Y15"/>
  <c r="Z15"/>
  <c r="AB15"/>
  <c r="G15"/>
  <c r="H21"/>
  <c r="I21"/>
  <c r="J21"/>
  <c r="K21"/>
  <c r="L21"/>
  <c r="N21"/>
  <c r="O21"/>
  <c r="P21"/>
  <c r="Q21"/>
  <c r="R21"/>
  <c r="S21"/>
  <c r="T21"/>
  <c r="U21"/>
  <c r="W21"/>
  <c r="X21"/>
  <c r="Y21"/>
  <c r="Z21"/>
  <c r="AB21"/>
  <c r="G21"/>
  <c r="I19"/>
  <c r="I15" s="1"/>
  <c r="S18"/>
  <c r="S15" s="1"/>
  <c r="W18"/>
  <c r="W15" s="1"/>
  <c r="L11"/>
  <c r="L10"/>
  <c r="G10" s="1"/>
  <c r="G9" s="1"/>
  <c r="AB28" l="1"/>
  <c r="AA28"/>
  <c r="X28"/>
  <c r="X24" s="1"/>
  <c r="L28"/>
  <c r="AC32"/>
  <c r="AA32"/>
  <c r="L32"/>
  <c r="AC30"/>
  <c r="AA30"/>
  <c r="AC14"/>
  <c r="Z14"/>
  <c r="M14"/>
  <c r="AC23"/>
  <c r="AA23"/>
  <c r="V23"/>
  <c r="V21" s="1"/>
  <c r="M23"/>
  <c r="M21" s="1"/>
  <c r="AC11"/>
  <c r="AA11"/>
  <c r="P11"/>
  <c r="P9" s="1"/>
  <c r="M11"/>
  <c r="AC16"/>
  <c r="AA16"/>
  <c r="M16"/>
  <c r="AC20"/>
  <c r="AA20"/>
  <c r="M20"/>
  <c r="AC13"/>
  <c r="AA13"/>
  <c r="V13"/>
  <c r="AC17"/>
  <c r="AA17"/>
  <c r="L17"/>
  <c r="AC27"/>
  <c r="AA27"/>
  <c r="AC26"/>
  <c r="AA26"/>
  <c r="AC25"/>
  <c r="AA25"/>
  <c r="AC19"/>
  <c r="AA19"/>
  <c r="AC22"/>
  <c r="AA22"/>
  <c r="AC18"/>
  <c r="AA18"/>
  <c r="M18"/>
  <c r="AC12"/>
  <c r="AA12"/>
  <c r="S12"/>
  <c r="S9" s="1"/>
  <c r="M12"/>
  <c r="AC10"/>
  <c r="AA10"/>
  <c r="X13" l="1"/>
  <c r="X9" s="1"/>
  <c r="V9"/>
  <c r="AA14"/>
  <c r="Z9"/>
  <c r="AA29"/>
  <c r="AA9"/>
  <c r="AC9"/>
  <c r="AA15"/>
  <c r="M28"/>
  <c r="L24"/>
  <c r="M17"/>
  <c r="L15"/>
  <c r="AA21"/>
  <c r="AC21"/>
  <c r="M15"/>
  <c r="AC29"/>
  <c r="AC15"/>
  <c r="M32"/>
  <c r="M29" s="1"/>
  <c r="L29"/>
  <c r="M24"/>
  <c r="AC28"/>
  <c r="AC24" s="1"/>
  <c r="AB24"/>
  <c r="AA24"/>
  <c r="M10"/>
  <c r="L13"/>
  <c r="M13" l="1"/>
  <c r="M9" s="1"/>
  <c r="L9"/>
</calcChain>
</file>

<file path=xl/comments1.xml><?xml version="1.0" encoding="utf-8"?>
<comments xmlns="http://schemas.openxmlformats.org/spreadsheetml/2006/main">
  <authors>
    <author>Admin</author>
  </authors>
  <commentList>
    <comment ref="B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imes New Roman"/>
            <family val="1"/>
          </rPr>
          <t>Đ/c chủ trương đầu tư tại NQ số 29 ngày 16/12/2022 trong đố Vốn ĐTC NSH là 3300 triệu đồng, trong đó: NSTT 1338, Tiền đất 1962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imes New Roman"/>
            <family val="1"/>
          </rPr>
          <t>NQ số 68 ngày 08/10/2021 trong đó: NSTT 745; vốn tiền đất 11655</t>
        </r>
      </text>
    </comment>
  </commentList>
</comments>
</file>

<file path=xl/sharedStrings.xml><?xml version="1.0" encoding="utf-8"?>
<sst xmlns="http://schemas.openxmlformats.org/spreadsheetml/2006/main" count="175" uniqueCount="106">
  <si>
    <t>Năm 2021</t>
  </si>
  <si>
    <t>Năm 2022</t>
  </si>
  <si>
    <t>Năm 2023</t>
  </si>
  <si>
    <t>Năm 2024</t>
  </si>
  <si>
    <t>TỔNG SỐ</t>
  </si>
  <si>
    <t>1</t>
  </si>
  <si>
    <t>I</t>
  </si>
  <si>
    <t>II</t>
  </si>
  <si>
    <t>III</t>
  </si>
  <si>
    <t>IV</t>
  </si>
  <si>
    <t>UBND TT Đồng Lê</t>
  </si>
  <si>
    <t>2</t>
  </si>
  <si>
    <t>3</t>
  </si>
  <si>
    <t>Chủ đầu tư</t>
  </si>
  <si>
    <t>UBND xã Hương Hóa</t>
  </si>
  <si>
    <t>UBND xã Tiến Hóa</t>
  </si>
  <si>
    <t>UBND xã Lâm Hóa</t>
  </si>
  <si>
    <t>UBND xã Kim Hóa</t>
  </si>
  <si>
    <t>UBND xã Ngư Hóa</t>
  </si>
  <si>
    <t>4</t>
  </si>
  <si>
    <t>5</t>
  </si>
  <si>
    <t>2023-2025</t>
  </si>
  <si>
    <t>2022-2023</t>
  </si>
  <si>
    <t>2021-2022</t>
  </si>
  <si>
    <t>2023-2024</t>
  </si>
  <si>
    <t>2024-2025</t>
  </si>
  <si>
    <t>Đơn vị tính: Triệu đồng</t>
  </si>
  <si>
    <t>STT</t>
  </si>
  <si>
    <t>Danh mục công trình</t>
  </si>
  <si>
    <t>Thời gian KC-HT</t>
  </si>
  <si>
    <t>Lũy kế vốn bố trí hết năm 2020</t>
  </si>
  <si>
    <t>Số QĐ, ngày, tháng, năm</t>
  </si>
  <si>
    <t>Tổng tất cả các nguồn vốn</t>
  </si>
  <si>
    <t>Trong đó: NS huyện</t>
  </si>
  <si>
    <t>2021-2023</t>
  </si>
  <si>
    <t>2019-2021</t>
  </si>
  <si>
    <t>2772/QĐ-UBND ngày 25/10/2019</t>
  </si>
  <si>
    <t>Cải tạo, san lấp mặt bằng Trường PTDT bán trú TH&amp;THCS Lâm Hóa</t>
  </si>
  <si>
    <t>3084/QĐ-UBND
ngày 30/11/2021</t>
  </si>
  <si>
    <t>Nhà lớp học 6 phòng 2 tầng trường TH số 2 Đồng Lê</t>
  </si>
  <si>
    <t>Nhà lớp học 3 tầng 12 phòng học và các phòng chức năng Trường MN Đồng Lê</t>
  </si>
  <si>
    <t>Nhà lớp học bộ môn 6 phòng 2 tầng trường THCS Đồng Lê</t>
  </si>
  <si>
    <t>Xây dựng trường Mầm non Tân Thủy, xã Kim Hóa</t>
  </si>
  <si>
    <t>893/QĐ-UBND
ngày 02/6/2022</t>
  </si>
  <si>
    <t>UBND xã 
Kim Hóa</t>
  </si>
  <si>
    <t xml:space="preserve">Nhà lớp học 2 tầng 8 phòng trường TH&amp;THCS Ngư Hóa </t>
  </si>
  <si>
    <t>3073/QĐ-UBND
ngày 29/11/2021</t>
  </si>
  <si>
    <t>Nhà lớp học bộ môn 6 phòng 2 tầng Trường tiểu học Kim Lũ (giai đoạn 1)</t>
  </si>
  <si>
    <t>Nhà lớp học 4 phòng 2 tầng Trường tiểu học Hương Hóa (giai đoạn 1, tầng 1)</t>
  </si>
  <si>
    <t>Nhà văn hóa  thôn Cương Trung, xã Tiến Hóa</t>
  </si>
  <si>
    <t>3107/QĐ-UBND ngày 30/11/2021</t>
  </si>
  <si>
    <t>Nhà văn hóa thôn Bàu xã Tiến Hóa</t>
  </si>
  <si>
    <t>Nhà văn hóa thôn Đông Tân xã Tiến Hóa</t>
  </si>
  <si>
    <t>Cống + Đường vuốt nối thôn Kim Lịch, xã Kim Hóa</t>
  </si>
  <si>
    <t>2734/QĐ-UBND ngày 23/10/2019</t>
  </si>
  <si>
    <t>Đường giao thông nội đồng từ nhà anh Trường ra đồng Phooc, xã Lâm Hóa</t>
  </si>
  <si>
    <t>Đường bê tông từ nhà ông Toán đến nhà ông Vỵ thôn Kim Ninh, xã Kim Hóa</t>
  </si>
  <si>
    <t>Tuyến đường kết nối trục chính qua khu hạ tầng Tam Đa xã Tiến Hóa đi xã Mai Hóa</t>
  </si>
  <si>
    <t>Nhà làm việc UBND xã Kim Hóa</t>
  </si>
  <si>
    <t>Nhà làm việc UBND xã Lâm Hóa</t>
  </si>
  <si>
    <t>Nhà làm việc xã Ngư Hóa
 (giai đoạn 2 tầng 2)</t>
  </si>
  <si>
    <t>Cải tạo, sửa chữa hội trường và khuôn viên trụ sở UBND xã Lâm Hóa</t>
  </si>
  <si>
    <t>Nhà làm việc một cửa liên thông UBND thị trấn Đồng Lê</t>
  </si>
  <si>
    <t>Xây dựng chợ trung tâm xã Hương Hóa</t>
  </si>
  <si>
    <t>3083/QĐ-UBND
ngày 30/11/2021</t>
  </si>
  <si>
    <t>Cầu khe Choại thôn Tân Ấp, xã Hương Hóa</t>
  </si>
  <si>
    <t>2760/QĐ-UBND
ngày 25/12/2020</t>
  </si>
  <si>
    <t>Dự kiến Năm 2025</t>
  </si>
  <si>
    <t>Giải ngân đến 31/01/2022</t>
  </si>
  <si>
    <t>Giải ngân đến 31/01/2023</t>
  </si>
  <si>
    <t>Giải ngân đến 31/01/2024</t>
  </si>
  <si>
    <t>Ưới Giải ngân đến 31/01/2025</t>
  </si>
  <si>
    <t>NS xã, TT</t>
  </si>
  <si>
    <t>Địa điểm 
xây dựng</t>
  </si>
  <si>
    <t>Năng lực thiết kế</t>
  </si>
  <si>
    <t>Quyết định đầu tư</t>
  </si>
  <si>
    <t>Kế hoạch trung hạn gđ 2021-2025 đã giao</t>
  </si>
  <si>
    <t>TMĐT</t>
  </si>
  <si>
    <t>Tổng tất cả các nguồn</t>
  </si>
  <si>
    <t>KH năm 2021</t>
  </si>
  <si>
    <t>KH năm 2021 được kéo dài qua năm 2022</t>
  </si>
  <si>
    <t>Giải ngân KH vốn kéo dài</t>
  </si>
  <si>
    <t>KH năm 2022</t>
  </si>
  <si>
    <t>KH năm 2022 được kéo dài qua năm 2023</t>
  </si>
  <si>
    <t>KH năm 2023</t>
  </si>
  <si>
    <t>KH năm 2023 được kéo dài qua năm 2024</t>
  </si>
  <si>
    <t>KH năm 2024</t>
  </si>
  <si>
    <t>Ước Giải ngân KH 2024  đến 31/01/2025</t>
  </si>
  <si>
    <t>KH năm 2025</t>
  </si>
  <si>
    <t>Lâm hoá</t>
  </si>
  <si>
    <t>Đồng Lê</t>
  </si>
  <si>
    <t>Kim Hoá</t>
  </si>
  <si>
    <t>Ngư Hoá</t>
  </si>
  <si>
    <t>Hương Hoá</t>
  </si>
  <si>
    <t>Tiến Hoá</t>
  </si>
  <si>
    <t>Xã Lâm Hoá</t>
  </si>
  <si>
    <t>Xã Kim Hoá</t>
  </si>
  <si>
    <t>Xã Ngư Hoá</t>
  </si>
  <si>
    <t>Xã Tiến Hoá</t>
  </si>
  <si>
    <t>Xã Hương Hoá</t>
  </si>
  <si>
    <t>V</t>
  </si>
  <si>
    <t>VI</t>
  </si>
  <si>
    <t>Nhà hiệu bộ 2 tầng trường Mầm non Lâm Hóa</t>
  </si>
  <si>
    <t xml:space="preserve">CÔNG TRÌNH CÁC XÃ, THỊ TRẤN ĐƯỢC GIÁM SÁT </t>
  </si>
  <si>
    <t>Phụ lục 04</t>
  </si>
  <si>
    <t>(Kèm theo Báo cáo số     142    /BC-HĐND ngày         11/12/2024 của HĐND huyện)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</si>
</sst>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0"/>
  </numFmts>
  <fonts count="2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imes New Roman"/>
      <family val="1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7" fillId="0" borderId="0"/>
    <xf numFmtId="43" fontId="17" fillId="0" borderId="0" applyFont="0" applyFill="0" applyBorder="0" applyAlignment="0" applyProtection="0"/>
    <xf numFmtId="0" fontId="18" fillId="0" borderId="0"/>
  </cellStyleXfs>
  <cellXfs count="83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" fontId="8" fillId="0" borderId="6" xfId="1" applyNumberFormat="1" applyFont="1" applyFill="1" applyBorder="1" applyAlignment="1">
      <alignment vertical="center"/>
    </xf>
    <xf numFmtId="1" fontId="9" fillId="0" borderId="6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right" vertical="center" wrapText="1" shrinkToFit="1"/>
    </xf>
    <xf numFmtId="164" fontId="8" fillId="0" borderId="0" xfId="0" applyNumberFormat="1" applyFont="1" applyFill="1" applyBorder="1" applyAlignment="1">
      <alignment horizontal="right" vertical="center" wrapText="1" shrinkToFit="1"/>
    </xf>
    <xf numFmtId="0" fontId="14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 wrapText="1" shrinkToFit="1"/>
    </xf>
    <xf numFmtId="164" fontId="6" fillId="0" borderId="1" xfId="2" applyNumberFormat="1" applyFont="1" applyFill="1" applyBorder="1" applyAlignment="1">
      <alignment horizontal="right" vertical="center" wrapText="1"/>
    </xf>
    <xf numFmtId="164" fontId="6" fillId="0" borderId="1" xfId="2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" fontId="6" fillId="0" borderId="1" xfId="1" applyNumberFormat="1" applyFont="1" applyFill="1" applyBorder="1" applyAlignment="1">
      <alignment horizontal="left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Alignment="1">
      <alignment horizontal="center" vertical="center"/>
    </xf>
    <xf numFmtId="164" fontId="6" fillId="0" borderId="1" xfId="2" quotePrefix="1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6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1" fontId="5" fillId="0" borderId="1" xfId="1" applyNumberFormat="1" applyFont="1" applyFill="1" applyBorder="1" applyAlignment="1">
      <alignment horizontal="left" vertical="center" wrapText="1"/>
    </xf>
    <xf numFmtId="1" fontId="7" fillId="0" borderId="0" xfId="1" applyNumberFormat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left" vertical="center"/>
    </xf>
    <xf numFmtId="1" fontId="16" fillId="0" borderId="0" xfId="1" applyNumberFormat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right" vertical="center"/>
    </xf>
    <xf numFmtId="1" fontId="7" fillId="0" borderId="0" xfId="1" applyNumberFormat="1" applyFont="1" applyFill="1" applyAlignment="1">
      <alignment horizontal="right" vertical="center" wrapText="1"/>
    </xf>
    <xf numFmtId="1" fontId="7" fillId="0" borderId="0" xfId="1" applyNumberFormat="1" applyFont="1" applyFill="1" applyAlignment="1">
      <alignment horizontal="left" vertical="center" wrapText="1"/>
    </xf>
    <xf numFmtId="1" fontId="7" fillId="0" borderId="0" xfId="1" applyNumberFormat="1" applyFont="1" applyFill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" fontId="8" fillId="0" borderId="6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 shrinkToFit="1"/>
    </xf>
    <xf numFmtId="1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1" fontId="8" fillId="0" borderId="6" xfId="1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/>
    <xf numFmtId="164" fontId="9" fillId="0" borderId="0" xfId="0" applyNumberFormat="1" applyFont="1" applyFill="1" applyBorder="1" applyAlignment="1">
      <alignment horizontal="right" vertical="center" wrapText="1" shrinkToFit="1"/>
    </xf>
    <xf numFmtId="0" fontId="20" fillId="0" borderId="0" xfId="0" applyFont="1" applyFill="1" applyAlignment="1">
      <alignment horizontal="center" vertical="center"/>
    </xf>
    <xf numFmtId="164" fontId="20" fillId="0" borderId="1" xfId="2" applyNumberFormat="1" applyFont="1" applyFill="1" applyBorder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Alignment="1"/>
    <xf numFmtId="0" fontId="3" fillId="0" borderId="0" xfId="0" applyFont="1" applyFill="1" applyAlignment="1"/>
    <xf numFmtId="1" fontId="24" fillId="0" borderId="0" xfId="1" applyNumberFormat="1" applyFont="1" applyFill="1" applyBorder="1" applyAlignment="1">
      <alignment horizontal="center" vertical="center" wrapText="1"/>
    </xf>
    <xf numFmtId="1" fontId="13" fillId="0" borderId="0" xfId="1" applyNumberFormat="1" applyFont="1" applyFill="1" applyAlignment="1">
      <alignment horizontal="center" vertical="center" wrapText="1"/>
    </xf>
    <xf numFmtId="3" fontId="13" fillId="0" borderId="0" xfId="1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right" vertical="center" wrapText="1" shrinkToFit="1"/>
    </xf>
    <xf numFmtId="1" fontId="16" fillId="0" borderId="0" xfId="1" applyNumberFormat="1" applyFont="1" applyFill="1" applyAlignment="1">
      <alignment horizontal="right" vertical="center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9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 shrinkToFit="1"/>
    </xf>
    <xf numFmtId="0" fontId="19" fillId="0" borderId="0" xfId="0" applyFont="1" applyFill="1" applyAlignment="1">
      <alignment horizontal="center" vertical="center"/>
    </xf>
    <xf numFmtId="1" fontId="12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12" fillId="0" borderId="3" xfId="1" applyNumberFormat="1" applyFont="1" applyFill="1" applyBorder="1" applyAlignment="1">
      <alignment horizontal="center" vertical="center" wrapText="1"/>
    </xf>
    <xf numFmtId="3" fontId="12" fillId="0" borderId="4" xfId="1" applyNumberFormat="1" applyFont="1" applyFill="1" applyBorder="1" applyAlignment="1">
      <alignment horizontal="center" vertical="center" wrapText="1"/>
    </xf>
    <xf numFmtId="3" fontId="13" fillId="0" borderId="3" xfId="1" applyNumberFormat="1" applyFont="1" applyFill="1" applyBorder="1" applyAlignment="1">
      <alignment horizontal="center" vertical="center" wrapText="1"/>
    </xf>
    <xf numFmtId="3" fontId="13" fillId="0" borderId="4" xfId="1" applyNumberFormat="1" applyFont="1" applyFill="1" applyBorder="1" applyAlignment="1">
      <alignment horizontal="center" vertical="center" wrapText="1"/>
    </xf>
    <xf numFmtId="1" fontId="8" fillId="0" borderId="6" xfId="1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3" fontId="13" fillId="0" borderId="7" xfId="1" applyNumberFormat="1" applyFont="1" applyFill="1" applyBorder="1" applyAlignment="1">
      <alignment horizontal="center" vertical="center" wrapText="1"/>
    </xf>
    <xf numFmtId="3" fontId="13" fillId="0" borderId="8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</cellXfs>
  <cellStyles count="8">
    <cellStyle name="Comma" xfId="2" builtinId="3"/>
    <cellStyle name="Comma 11" xfId="3"/>
    <cellStyle name="Comma 7" xfId="6"/>
    <cellStyle name="Normal" xfId="0" builtinId="0"/>
    <cellStyle name="Normal 2" xfId="7"/>
    <cellStyle name="Normal 4 2" xfId="4"/>
    <cellStyle name="Normal 5" xfId="5"/>
    <cellStyle name="Normal_Bieu mau (CV 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V301"/>
  <sheetViews>
    <sheetView tabSelected="1" zoomScale="85" zoomScaleNormal="85" workbookViewId="0">
      <pane ySplit="8" topLeftCell="A9" activePane="bottomLeft" state="frozen"/>
      <selection pane="bottomLeft" activeCell="A3" sqref="A3:AD3"/>
    </sheetView>
  </sheetViews>
  <sheetFormatPr defaultColWidth="10" defaultRowHeight="15.75"/>
  <cols>
    <col min="1" max="1" width="5.140625" style="32" bestFit="1" customWidth="1"/>
    <col min="2" max="2" width="39.42578125" style="37" customWidth="1"/>
    <col min="3" max="3" width="10.42578125" style="38" hidden="1" customWidth="1"/>
    <col min="4" max="5" width="11" style="38" hidden="1" customWidth="1"/>
    <col min="6" max="6" width="13.28515625" style="38" hidden="1" customWidth="1"/>
    <col min="7" max="7" width="10.5703125" style="36" customWidth="1"/>
    <col min="8" max="9" width="9.85546875" style="36" customWidth="1"/>
    <col min="10" max="10" width="8.5703125" style="36" customWidth="1"/>
    <col min="11" max="11" width="8.7109375" style="36" customWidth="1"/>
    <col min="12" max="12" width="9.5703125" style="36" customWidth="1"/>
    <col min="13" max="13" width="10.5703125" style="36" customWidth="1"/>
    <col min="14" max="14" width="8.42578125" style="35" customWidth="1"/>
    <col min="15" max="15" width="8.85546875" style="35" customWidth="1"/>
    <col min="16" max="16" width="8.28515625" style="35" customWidth="1"/>
    <col min="17" max="17" width="8" style="35" customWidth="1"/>
    <col min="18" max="18" width="8.140625" style="35" customWidth="1"/>
    <col min="19" max="19" width="8.42578125" style="35" customWidth="1"/>
    <col min="20" max="20" width="7.7109375" style="35" customWidth="1"/>
    <col min="21" max="21" width="6.7109375" style="35" customWidth="1"/>
    <col min="22" max="22" width="8.85546875" style="35" customWidth="1"/>
    <col min="23" max="23" width="9.5703125" style="35" customWidth="1"/>
    <col min="24" max="24" width="8.28515625" style="35" customWidth="1"/>
    <col min="25" max="25" width="6.42578125" style="35" customWidth="1"/>
    <col min="26" max="26" width="9.140625" style="35" customWidth="1"/>
    <col min="27" max="27" width="9.7109375" style="35" customWidth="1"/>
    <col min="28" max="28" width="9.140625" style="35" customWidth="1"/>
    <col min="29" max="29" width="8.85546875" style="35" customWidth="1"/>
    <col min="30" max="30" width="8.140625" style="63" customWidth="1"/>
    <col min="31" max="31" width="9.140625" style="32" hidden="1" customWidth="1"/>
    <col min="32" max="32" width="10.140625" style="32" hidden="1" customWidth="1"/>
    <col min="33" max="33" width="9.42578125" style="32" hidden="1" customWidth="1"/>
    <col min="34" max="266" width="10" style="32"/>
    <col min="267" max="267" width="6.140625" style="32" customWidth="1"/>
    <col min="268" max="268" width="38.28515625" style="32" customWidth="1"/>
    <col min="269" max="269" width="11" style="32" customWidth="1"/>
    <col min="270" max="270" width="11.140625" style="32" customWidth="1"/>
    <col min="271" max="273" width="13.42578125" style="32" customWidth="1"/>
    <col min="274" max="274" width="14.5703125" style="32" customWidth="1"/>
    <col min="275" max="276" width="13.7109375" style="32" customWidth="1"/>
    <col min="277" max="278" width="0" style="32" hidden="1" customWidth="1"/>
    <col min="279" max="279" width="11.7109375" style="32" customWidth="1"/>
    <col min="280" max="280" width="11.85546875" style="32" customWidth="1"/>
    <col min="281" max="281" width="12.28515625" style="32" customWidth="1"/>
    <col min="282" max="282" width="12.140625" style="32" customWidth="1"/>
    <col min="283" max="284" width="0" style="32" hidden="1" customWidth="1"/>
    <col min="285" max="285" width="13.5703125" style="32" customWidth="1"/>
    <col min="286" max="286" width="21.7109375" style="32" customWidth="1"/>
    <col min="287" max="289" width="0" style="32" hidden="1" customWidth="1"/>
    <col min="290" max="522" width="10" style="32"/>
    <col min="523" max="523" width="6.140625" style="32" customWidth="1"/>
    <col min="524" max="524" width="38.28515625" style="32" customWidth="1"/>
    <col min="525" max="525" width="11" style="32" customWidth="1"/>
    <col min="526" max="526" width="11.140625" style="32" customWidth="1"/>
    <col min="527" max="529" width="13.42578125" style="32" customWidth="1"/>
    <col min="530" max="530" width="14.5703125" style="32" customWidth="1"/>
    <col min="531" max="532" width="13.7109375" style="32" customWidth="1"/>
    <col min="533" max="534" width="0" style="32" hidden="1" customWidth="1"/>
    <col min="535" max="535" width="11.7109375" style="32" customWidth="1"/>
    <col min="536" max="536" width="11.85546875" style="32" customWidth="1"/>
    <col min="537" max="537" width="12.28515625" style="32" customWidth="1"/>
    <col min="538" max="538" width="12.140625" style="32" customWidth="1"/>
    <col min="539" max="540" width="0" style="32" hidden="1" customWidth="1"/>
    <col min="541" max="541" width="13.5703125" style="32" customWidth="1"/>
    <col min="542" max="542" width="21.7109375" style="32" customWidth="1"/>
    <col min="543" max="545" width="0" style="32" hidden="1" customWidth="1"/>
    <col min="546" max="778" width="10" style="32"/>
    <col min="779" max="779" width="6.140625" style="32" customWidth="1"/>
    <col min="780" max="780" width="38.28515625" style="32" customWidth="1"/>
    <col min="781" max="781" width="11" style="32" customWidth="1"/>
    <col min="782" max="782" width="11.140625" style="32" customWidth="1"/>
    <col min="783" max="785" width="13.42578125" style="32" customWidth="1"/>
    <col min="786" max="786" width="14.5703125" style="32" customWidth="1"/>
    <col min="787" max="788" width="13.7109375" style="32" customWidth="1"/>
    <col min="789" max="790" width="0" style="32" hidden="1" customWidth="1"/>
    <col min="791" max="791" width="11.7109375" style="32" customWidth="1"/>
    <col min="792" max="792" width="11.85546875" style="32" customWidth="1"/>
    <col min="793" max="793" width="12.28515625" style="32" customWidth="1"/>
    <col min="794" max="794" width="12.140625" style="32" customWidth="1"/>
    <col min="795" max="796" width="0" style="32" hidden="1" customWidth="1"/>
    <col min="797" max="797" width="13.5703125" style="32" customWidth="1"/>
    <col min="798" max="798" width="21.7109375" style="32" customWidth="1"/>
    <col min="799" max="801" width="0" style="32" hidden="1" customWidth="1"/>
    <col min="802" max="1034" width="10" style="32"/>
    <col min="1035" max="1035" width="6.140625" style="32" customWidth="1"/>
    <col min="1036" max="1036" width="38.28515625" style="32" customWidth="1"/>
    <col min="1037" max="1037" width="11" style="32" customWidth="1"/>
    <col min="1038" max="1038" width="11.140625" style="32" customWidth="1"/>
    <col min="1039" max="1041" width="13.42578125" style="32" customWidth="1"/>
    <col min="1042" max="1042" width="14.5703125" style="32" customWidth="1"/>
    <col min="1043" max="1044" width="13.7109375" style="32" customWidth="1"/>
    <col min="1045" max="1046" width="0" style="32" hidden="1" customWidth="1"/>
    <col min="1047" max="1047" width="11.7109375" style="32" customWidth="1"/>
    <col min="1048" max="1048" width="11.85546875" style="32" customWidth="1"/>
    <col min="1049" max="1049" width="12.28515625" style="32" customWidth="1"/>
    <col min="1050" max="1050" width="12.140625" style="32" customWidth="1"/>
    <col min="1051" max="1052" width="0" style="32" hidden="1" customWidth="1"/>
    <col min="1053" max="1053" width="13.5703125" style="32" customWidth="1"/>
    <col min="1054" max="1054" width="21.7109375" style="32" customWidth="1"/>
    <col min="1055" max="1057" width="0" style="32" hidden="1" customWidth="1"/>
    <col min="1058" max="1290" width="10" style="32"/>
    <col min="1291" max="1291" width="6.140625" style="32" customWidth="1"/>
    <col min="1292" max="1292" width="38.28515625" style="32" customWidth="1"/>
    <col min="1293" max="1293" width="11" style="32" customWidth="1"/>
    <col min="1294" max="1294" width="11.140625" style="32" customWidth="1"/>
    <col min="1295" max="1297" width="13.42578125" style="32" customWidth="1"/>
    <col min="1298" max="1298" width="14.5703125" style="32" customWidth="1"/>
    <col min="1299" max="1300" width="13.7109375" style="32" customWidth="1"/>
    <col min="1301" max="1302" width="0" style="32" hidden="1" customWidth="1"/>
    <col min="1303" max="1303" width="11.7109375" style="32" customWidth="1"/>
    <col min="1304" max="1304" width="11.85546875" style="32" customWidth="1"/>
    <col min="1305" max="1305" width="12.28515625" style="32" customWidth="1"/>
    <col min="1306" max="1306" width="12.140625" style="32" customWidth="1"/>
    <col min="1307" max="1308" width="0" style="32" hidden="1" customWidth="1"/>
    <col min="1309" max="1309" width="13.5703125" style="32" customWidth="1"/>
    <col min="1310" max="1310" width="21.7109375" style="32" customWidth="1"/>
    <col min="1311" max="1313" width="0" style="32" hidden="1" customWidth="1"/>
    <col min="1314" max="1546" width="10" style="32"/>
    <col min="1547" max="1547" width="6.140625" style="32" customWidth="1"/>
    <col min="1548" max="1548" width="38.28515625" style="32" customWidth="1"/>
    <col min="1549" max="1549" width="11" style="32" customWidth="1"/>
    <col min="1550" max="1550" width="11.140625" style="32" customWidth="1"/>
    <col min="1551" max="1553" width="13.42578125" style="32" customWidth="1"/>
    <col min="1554" max="1554" width="14.5703125" style="32" customWidth="1"/>
    <col min="1555" max="1556" width="13.7109375" style="32" customWidth="1"/>
    <col min="1557" max="1558" width="0" style="32" hidden="1" customWidth="1"/>
    <col min="1559" max="1559" width="11.7109375" style="32" customWidth="1"/>
    <col min="1560" max="1560" width="11.85546875" style="32" customWidth="1"/>
    <col min="1561" max="1561" width="12.28515625" style="32" customWidth="1"/>
    <col min="1562" max="1562" width="12.140625" style="32" customWidth="1"/>
    <col min="1563" max="1564" width="0" style="32" hidden="1" customWidth="1"/>
    <col min="1565" max="1565" width="13.5703125" style="32" customWidth="1"/>
    <col min="1566" max="1566" width="21.7109375" style="32" customWidth="1"/>
    <col min="1567" max="1569" width="0" style="32" hidden="1" customWidth="1"/>
    <col min="1570" max="1802" width="10" style="32"/>
    <col min="1803" max="1803" width="6.140625" style="32" customWidth="1"/>
    <col min="1804" max="1804" width="38.28515625" style="32" customWidth="1"/>
    <col min="1805" max="1805" width="11" style="32" customWidth="1"/>
    <col min="1806" max="1806" width="11.140625" style="32" customWidth="1"/>
    <col min="1807" max="1809" width="13.42578125" style="32" customWidth="1"/>
    <col min="1810" max="1810" width="14.5703125" style="32" customWidth="1"/>
    <col min="1811" max="1812" width="13.7109375" style="32" customWidth="1"/>
    <col min="1813" max="1814" width="0" style="32" hidden="1" customWidth="1"/>
    <col min="1815" max="1815" width="11.7109375" style="32" customWidth="1"/>
    <col min="1816" max="1816" width="11.85546875" style="32" customWidth="1"/>
    <col min="1817" max="1817" width="12.28515625" style="32" customWidth="1"/>
    <col min="1818" max="1818" width="12.140625" style="32" customWidth="1"/>
    <col min="1819" max="1820" width="0" style="32" hidden="1" customWidth="1"/>
    <col min="1821" max="1821" width="13.5703125" style="32" customWidth="1"/>
    <col min="1822" max="1822" width="21.7109375" style="32" customWidth="1"/>
    <col min="1823" max="1825" width="0" style="32" hidden="1" customWidth="1"/>
    <col min="1826" max="2058" width="10" style="32"/>
    <col min="2059" max="2059" width="6.140625" style="32" customWidth="1"/>
    <col min="2060" max="2060" width="38.28515625" style="32" customWidth="1"/>
    <col min="2061" max="2061" width="11" style="32" customWidth="1"/>
    <col min="2062" max="2062" width="11.140625" style="32" customWidth="1"/>
    <col min="2063" max="2065" width="13.42578125" style="32" customWidth="1"/>
    <col min="2066" max="2066" width="14.5703125" style="32" customWidth="1"/>
    <col min="2067" max="2068" width="13.7109375" style="32" customWidth="1"/>
    <col min="2069" max="2070" width="0" style="32" hidden="1" customWidth="1"/>
    <col min="2071" max="2071" width="11.7109375" style="32" customWidth="1"/>
    <col min="2072" max="2072" width="11.85546875" style="32" customWidth="1"/>
    <col min="2073" max="2073" width="12.28515625" style="32" customWidth="1"/>
    <col min="2074" max="2074" width="12.140625" style="32" customWidth="1"/>
    <col min="2075" max="2076" width="0" style="32" hidden="1" customWidth="1"/>
    <col min="2077" max="2077" width="13.5703125" style="32" customWidth="1"/>
    <col min="2078" max="2078" width="21.7109375" style="32" customWidth="1"/>
    <col min="2079" max="2081" width="0" style="32" hidden="1" customWidth="1"/>
    <col min="2082" max="2314" width="10" style="32"/>
    <col min="2315" max="2315" width="6.140625" style="32" customWidth="1"/>
    <col min="2316" max="2316" width="38.28515625" style="32" customWidth="1"/>
    <col min="2317" max="2317" width="11" style="32" customWidth="1"/>
    <col min="2318" max="2318" width="11.140625" style="32" customWidth="1"/>
    <col min="2319" max="2321" width="13.42578125" style="32" customWidth="1"/>
    <col min="2322" max="2322" width="14.5703125" style="32" customWidth="1"/>
    <col min="2323" max="2324" width="13.7109375" style="32" customWidth="1"/>
    <col min="2325" max="2326" width="0" style="32" hidden="1" customWidth="1"/>
    <col min="2327" max="2327" width="11.7109375" style="32" customWidth="1"/>
    <col min="2328" max="2328" width="11.85546875" style="32" customWidth="1"/>
    <col min="2329" max="2329" width="12.28515625" style="32" customWidth="1"/>
    <col min="2330" max="2330" width="12.140625" style="32" customWidth="1"/>
    <col min="2331" max="2332" width="0" style="32" hidden="1" customWidth="1"/>
    <col min="2333" max="2333" width="13.5703125" style="32" customWidth="1"/>
    <col min="2334" max="2334" width="21.7109375" style="32" customWidth="1"/>
    <col min="2335" max="2337" width="0" style="32" hidden="1" customWidth="1"/>
    <col min="2338" max="2570" width="10" style="32"/>
    <col min="2571" max="2571" width="6.140625" style="32" customWidth="1"/>
    <col min="2572" max="2572" width="38.28515625" style="32" customWidth="1"/>
    <col min="2573" max="2573" width="11" style="32" customWidth="1"/>
    <col min="2574" max="2574" width="11.140625" style="32" customWidth="1"/>
    <col min="2575" max="2577" width="13.42578125" style="32" customWidth="1"/>
    <col min="2578" max="2578" width="14.5703125" style="32" customWidth="1"/>
    <col min="2579" max="2580" width="13.7109375" style="32" customWidth="1"/>
    <col min="2581" max="2582" width="0" style="32" hidden="1" customWidth="1"/>
    <col min="2583" max="2583" width="11.7109375" style="32" customWidth="1"/>
    <col min="2584" max="2584" width="11.85546875" style="32" customWidth="1"/>
    <col min="2585" max="2585" width="12.28515625" style="32" customWidth="1"/>
    <col min="2586" max="2586" width="12.140625" style="32" customWidth="1"/>
    <col min="2587" max="2588" width="0" style="32" hidden="1" customWidth="1"/>
    <col min="2589" max="2589" width="13.5703125" style="32" customWidth="1"/>
    <col min="2590" max="2590" width="21.7109375" style="32" customWidth="1"/>
    <col min="2591" max="2593" width="0" style="32" hidden="1" customWidth="1"/>
    <col min="2594" max="2826" width="10" style="32"/>
    <col min="2827" max="2827" width="6.140625" style="32" customWidth="1"/>
    <col min="2828" max="2828" width="38.28515625" style="32" customWidth="1"/>
    <col min="2829" max="2829" width="11" style="32" customWidth="1"/>
    <col min="2830" max="2830" width="11.140625" style="32" customWidth="1"/>
    <col min="2831" max="2833" width="13.42578125" style="32" customWidth="1"/>
    <col min="2834" max="2834" width="14.5703125" style="32" customWidth="1"/>
    <col min="2835" max="2836" width="13.7109375" style="32" customWidth="1"/>
    <col min="2837" max="2838" width="0" style="32" hidden="1" customWidth="1"/>
    <col min="2839" max="2839" width="11.7109375" style="32" customWidth="1"/>
    <col min="2840" max="2840" width="11.85546875" style="32" customWidth="1"/>
    <col min="2841" max="2841" width="12.28515625" style="32" customWidth="1"/>
    <col min="2842" max="2842" width="12.140625" style="32" customWidth="1"/>
    <col min="2843" max="2844" width="0" style="32" hidden="1" customWidth="1"/>
    <col min="2845" max="2845" width="13.5703125" style="32" customWidth="1"/>
    <col min="2846" max="2846" width="21.7109375" style="32" customWidth="1"/>
    <col min="2847" max="2849" width="0" style="32" hidden="1" customWidth="1"/>
    <col min="2850" max="3082" width="10" style="32"/>
    <col min="3083" max="3083" width="6.140625" style="32" customWidth="1"/>
    <col min="3084" max="3084" width="38.28515625" style="32" customWidth="1"/>
    <col min="3085" max="3085" width="11" style="32" customWidth="1"/>
    <col min="3086" max="3086" width="11.140625" style="32" customWidth="1"/>
    <col min="3087" max="3089" width="13.42578125" style="32" customWidth="1"/>
    <col min="3090" max="3090" width="14.5703125" style="32" customWidth="1"/>
    <col min="3091" max="3092" width="13.7109375" style="32" customWidth="1"/>
    <col min="3093" max="3094" width="0" style="32" hidden="1" customWidth="1"/>
    <col min="3095" max="3095" width="11.7109375" style="32" customWidth="1"/>
    <col min="3096" max="3096" width="11.85546875" style="32" customWidth="1"/>
    <col min="3097" max="3097" width="12.28515625" style="32" customWidth="1"/>
    <col min="3098" max="3098" width="12.140625" style="32" customWidth="1"/>
    <col min="3099" max="3100" width="0" style="32" hidden="1" customWidth="1"/>
    <col min="3101" max="3101" width="13.5703125" style="32" customWidth="1"/>
    <col min="3102" max="3102" width="21.7109375" style="32" customWidth="1"/>
    <col min="3103" max="3105" width="0" style="32" hidden="1" customWidth="1"/>
    <col min="3106" max="3338" width="10" style="32"/>
    <col min="3339" max="3339" width="6.140625" style="32" customWidth="1"/>
    <col min="3340" max="3340" width="38.28515625" style="32" customWidth="1"/>
    <col min="3341" max="3341" width="11" style="32" customWidth="1"/>
    <col min="3342" max="3342" width="11.140625" style="32" customWidth="1"/>
    <col min="3343" max="3345" width="13.42578125" style="32" customWidth="1"/>
    <col min="3346" max="3346" width="14.5703125" style="32" customWidth="1"/>
    <col min="3347" max="3348" width="13.7109375" style="32" customWidth="1"/>
    <col min="3349" max="3350" width="0" style="32" hidden="1" customWidth="1"/>
    <col min="3351" max="3351" width="11.7109375" style="32" customWidth="1"/>
    <col min="3352" max="3352" width="11.85546875" style="32" customWidth="1"/>
    <col min="3353" max="3353" width="12.28515625" style="32" customWidth="1"/>
    <col min="3354" max="3354" width="12.140625" style="32" customWidth="1"/>
    <col min="3355" max="3356" width="0" style="32" hidden="1" customWidth="1"/>
    <col min="3357" max="3357" width="13.5703125" style="32" customWidth="1"/>
    <col min="3358" max="3358" width="21.7109375" style="32" customWidth="1"/>
    <col min="3359" max="3361" width="0" style="32" hidden="1" customWidth="1"/>
    <col min="3362" max="3594" width="10" style="32"/>
    <col min="3595" max="3595" width="6.140625" style="32" customWidth="1"/>
    <col min="3596" max="3596" width="38.28515625" style="32" customWidth="1"/>
    <col min="3597" max="3597" width="11" style="32" customWidth="1"/>
    <col min="3598" max="3598" width="11.140625" style="32" customWidth="1"/>
    <col min="3599" max="3601" width="13.42578125" style="32" customWidth="1"/>
    <col min="3602" max="3602" width="14.5703125" style="32" customWidth="1"/>
    <col min="3603" max="3604" width="13.7109375" style="32" customWidth="1"/>
    <col min="3605" max="3606" width="0" style="32" hidden="1" customWidth="1"/>
    <col min="3607" max="3607" width="11.7109375" style="32" customWidth="1"/>
    <col min="3608" max="3608" width="11.85546875" style="32" customWidth="1"/>
    <col min="3609" max="3609" width="12.28515625" style="32" customWidth="1"/>
    <col min="3610" max="3610" width="12.140625" style="32" customWidth="1"/>
    <col min="3611" max="3612" width="0" style="32" hidden="1" customWidth="1"/>
    <col min="3613" max="3613" width="13.5703125" style="32" customWidth="1"/>
    <col min="3614" max="3614" width="21.7109375" style="32" customWidth="1"/>
    <col min="3615" max="3617" width="0" style="32" hidden="1" customWidth="1"/>
    <col min="3618" max="3850" width="10" style="32"/>
    <col min="3851" max="3851" width="6.140625" style="32" customWidth="1"/>
    <col min="3852" max="3852" width="38.28515625" style="32" customWidth="1"/>
    <col min="3853" max="3853" width="11" style="32" customWidth="1"/>
    <col min="3854" max="3854" width="11.140625" style="32" customWidth="1"/>
    <col min="3855" max="3857" width="13.42578125" style="32" customWidth="1"/>
    <col min="3858" max="3858" width="14.5703125" style="32" customWidth="1"/>
    <col min="3859" max="3860" width="13.7109375" style="32" customWidth="1"/>
    <col min="3861" max="3862" width="0" style="32" hidden="1" customWidth="1"/>
    <col min="3863" max="3863" width="11.7109375" style="32" customWidth="1"/>
    <col min="3864" max="3864" width="11.85546875" style="32" customWidth="1"/>
    <col min="3865" max="3865" width="12.28515625" style="32" customWidth="1"/>
    <col min="3866" max="3866" width="12.140625" style="32" customWidth="1"/>
    <col min="3867" max="3868" width="0" style="32" hidden="1" customWidth="1"/>
    <col min="3869" max="3869" width="13.5703125" style="32" customWidth="1"/>
    <col min="3870" max="3870" width="21.7109375" style="32" customWidth="1"/>
    <col min="3871" max="3873" width="0" style="32" hidden="1" customWidth="1"/>
    <col min="3874" max="4106" width="10" style="32"/>
    <col min="4107" max="4107" width="6.140625" style="32" customWidth="1"/>
    <col min="4108" max="4108" width="38.28515625" style="32" customWidth="1"/>
    <col min="4109" max="4109" width="11" style="32" customWidth="1"/>
    <col min="4110" max="4110" width="11.140625" style="32" customWidth="1"/>
    <col min="4111" max="4113" width="13.42578125" style="32" customWidth="1"/>
    <col min="4114" max="4114" width="14.5703125" style="32" customWidth="1"/>
    <col min="4115" max="4116" width="13.7109375" style="32" customWidth="1"/>
    <col min="4117" max="4118" width="0" style="32" hidden="1" customWidth="1"/>
    <col min="4119" max="4119" width="11.7109375" style="32" customWidth="1"/>
    <col min="4120" max="4120" width="11.85546875" style="32" customWidth="1"/>
    <col min="4121" max="4121" width="12.28515625" style="32" customWidth="1"/>
    <col min="4122" max="4122" width="12.140625" style="32" customWidth="1"/>
    <col min="4123" max="4124" width="0" style="32" hidden="1" customWidth="1"/>
    <col min="4125" max="4125" width="13.5703125" style="32" customWidth="1"/>
    <col min="4126" max="4126" width="21.7109375" style="32" customWidth="1"/>
    <col min="4127" max="4129" width="0" style="32" hidden="1" customWidth="1"/>
    <col min="4130" max="4362" width="10" style="32"/>
    <col min="4363" max="4363" width="6.140625" style="32" customWidth="1"/>
    <col min="4364" max="4364" width="38.28515625" style="32" customWidth="1"/>
    <col min="4365" max="4365" width="11" style="32" customWidth="1"/>
    <col min="4366" max="4366" width="11.140625" style="32" customWidth="1"/>
    <col min="4367" max="4369" width="13.42578125" style="32" customWidth="1"/>
    <col min="4370" max="4370" width="14.5703125" style="32" customWidth="1"/>
    <col min="4371" max="4372" width="13.7109375" style="32" customWidth="1"/>
    <col min="4373" max="4374" width="0" style="32" hidden="1" customWidth="1"/>
    <col min="4375" max="4375" width="11.7109375" style="32" customWidth="1"/>
    <col min="4376" max="4376" width="11.85546875" style="32" customWidth="1"/>
    <col min="4377" max="4377" width="12.28515625" style="32" customWidth="1"/>
    <col min="4378" max="4378" width="12.140625" style="32" customWidth="1"/>
    <col min="4379" max="4380" width="0" style="32" hidden="1" customWidth="1"/>
    <col min="4381" max="4381" width="13.5703125" style="32" customWidth="1"/>
    <col min="4382" max="4382" width="21.7109375" style="32" customWidth="1"/>
    <col min="4383" max="4385" width="0" style="32" hidden="1" customWidth="1"/>
    <col min="4386" max="4618" width="10" style="32"/>
    <col min="4619" max="4619" width="6.140625" style="32" customWidth="1"/>
    <col min="4620" max="4620" width="38.28515625" style="32" customWidth="1"/>
    <col min="4621" max="4621" width="11" style="32" customWidth="1"/>
    <col min="4622" max="4622" width="11.140625" style="32" customWidth="1"/>
    <col min="4623" max="4625" width="13.42578125" style="32" customWidth="1"/>
    <col min="4626" max="4626" width="14.5703125" style="32" customWidth="1"/>
    <col min="4627" max="4628" width="13.7109375" style="32" customWidth="1"/>
    <col min="4629" max="4630" width="0" style="32" hidden="1" customWidth="1"/>
    <col min="4631" max="4631" width="11.7109375" style="32" customWidth="1"/>
    <col min="4632" max="4632" width="11.85546875" style="32" customWidth="1"/>
    <col min="4633" max="4633" width="12.28515625" style="32" customWidth="1"/>
    <col min="4634" max="4634" width="12.140625" style="32" customWidth="1"/>
    <col min="4635" max="4636" width="0" style="32" hidden="1" customWidth="1"/>
    <col min="4637" max="4637" width="13.5703125" style="32" customWidth="1"/>
    <col min="4638" max="4638" width="21.7109375" style="32" customWidth="1"/>
    <col min="4639" max="4641" width="0" style="32" hidden="1" customWidth="1"/>
    <col min="4642" max="4874" width="10" style="32"/>
    <col min="4875" max="4875" width="6.140625" style="32" customWidth="1"/>
    <col min="4876" max="4876" width="38.28515625" style="32" customWidth="1"/>
    <col min="4877" max="4877" width="11" style="32" customWidth="1"/>
    <col min="4878" max="4878" width="11.140625" style="32" customWidth="1"/>
    <col min="4879" max="4881" width="13.42578125" style="32" customWidth="1"/>
    <col min="4882" max="4882" width="14.5703125" style="32" customWidth="1"/>
    <col min="4883" max="4884" width="13.7109375" style="32" customWidth="1"/>
    <col min="4885" max="4886" width="0" style="32" hidden="1" customWidth="1"/>
    <col min="4887" max="4887" width="11.7109375" style="32" customWidth="1"/>
    <col min="4888" max="4888" width="11.85546875" style="32" customWidth="1"/>
    <col min="4889" max="4889" width="12.28515625" style="32" customWidth="1"/>
    <col min="4890" max="4890" width="12.140625" style="32" customWidth="1"/>
    <col min="4891" max="4892" width="0" style="32" hidden="1" customWidth="1"/>
    <col min="4893" max="4893" width="13.5703125" style="32" customWidth="1"/>
    <col min="4894" max="4894" width="21.7109375" style="32" customWidth="1"/>
    <col min="4895" max="4897" width="0" style="32" hidden="1" customWidth="1"/>
    <col min="4898" max="5130" width="10" style="32"/>
    <col min="5131" max="5131" width="6.140625" style="32" customWidth="1"/>
    <col min="5132" max="5132" width="38.28515625" style="32" customWidth="1"/>
    <col min="5133" max="5133" width="11" style="32" customWidth="1"/>
    <col min="5134" max="5134" width="11.140625" style="32" customWidth="1"/>
    <col min="5135" max="5137" width="13.42578125" style="32" customWidth="1"/>
    <col min="5138" max="5138" width="14.5703125" style="32" customWidth="1"/>
    <col min="5139" max="5140" width="13.7109375" style="32" customWidth="1"/>
    <col min="5141" max="5142" width="0" style="32" hidden="1" customWidth="1"/>
    <col min="5143" max="5143" width="11.7109375" style="32" customWidth="1"/>
    <col min="5144" max="5144" width="11.85546875" style="32" customWidth="1"/>
    <col min="5145" max="5145" width="12.28515625" style="32" customWidth="1"/>
    <col min="5146" max="5146" width="12.140625" style="32" customWidth="1"/>
    <col min="5147" max="5148" width="0" style="32" hidden="1" customWidth="1"/>
    <col min="5149" max="5149" width="13.5703125" style="32" customWidth="1"/>
    <col min="5150" max="5150" width="21.7109375" style="32" customWidth="1"/>
    <col min="5151" max="5153" width="0" style="32" hidden="1" customWidth="1"/>
    <col min="5154" max="5386" width="10" style="32"/>
    <col min="5387" max="5387" width="6.140625" style="32" customWidth="1"/>
    <col min="5388" max="5388" width="38.28515625" style="32" customWidth="1"/>
    <col min="5389" max="5389" width="11" style="32" customWidth="1"/>
    <col min="5390" max="5390" width="11.140625" style="32" customWidth="1"/>
    <col min="5391" max="5393" width="13.42578125" style="32" customWidth="1"/>
    <col min="5394" max="5394" width="14.5703125" style="32" customWidth="1"/>
    <col min="5395" max="5396" width="13.7109375" style="32" customWidth="1"/>
    <col min="5397" max="5398" width="0" style="32" hidden="1" customWidth="1"/>
    <col min="5399" max="5399" width="11.7109375" style="32" customWidth="1"/>
    <col min="5400" max="5400" width="11.85546875" style="32" customWidth="1"/>
    <col min="5401" max="5401" width="12.28515625" style="32" customWidth="1"/>
    <col min="5402" max="5402" width="12.140625" style="32" customWidth="1"/>
    <col min="5403" max="5404" width="0" style="32" hidden="1" customWidth="1"/>
    <col min="5405" max="5405" width="13.5703125" style="32" customWidth="1"/>
    <col min="5406" max="5406" width="21.7109375" style="32" customWidth="1"/>
    <col min="5407" max="5409" width="0" style="32" hidden="1" customWidth="1"/>
    <col min="5410" max="5642" width="10" style="32"/>
    <col min="5643" max="5643" width="6.140625" style="32" customWidth="1"/>
    <col min="5644" max="5644" width="38.28515625" style="32" customWidth="1"/>
    <col min="5645" max="5645" width="11" style="32" customWidth="1"/>
    <col min="5646" max="5646" width="11.140625" style="32" customWidth="1"/>
    <col min="5647" max="5649" width="13.42578125" style="32" customWidth="1"/>
    <col min="5650" max="5650" width="14.5703125" style="32" customWidth="1"/>
    <col min="5651" max="5652" width="13.7109375" style="32" customWidth="1"/>
    <col min="5653" max="5654" width="0" style="32" hidden="1" customWidth="1"/>
    <col min="5655" max="5655" width="11.7109375" style="32" customWidth="1"/>
    <col min="5656" max="5656" width="11.85546875" style="32" customWidth="1"/>
    <col min="5657" max="5657" width="12.28515625" style="32" customWidth="1"/>
    <col min="5658" max="5658" width="12.140625" style="32" customWidth="1"/>
    <col min="5659" max="5660" width="0" style="32" hidden="1" customWidth="1"/>
    <col min="5661" max="5661" width="13.5703125" style="32" customWidth="1"/>
    <col min="5662" max="5662" width="21.7109375" style="32" customWidth="1"/>
    <col min="5663" max="5665" width="0" style="32" hidden="1" customWidth="1"/>
    <col min="5666" max="5898" width="10" style="32"/>
    <col min="5899" max="5899" width="6.140625" style="32" customWidth="1"/>
    <col min="5900" max="5900" width="38.28515625" style="32" customWidth="1"/>
    <col min="5901" max="5901" width="11" style="32" customWidth="1"/>
    <col min="5902" max="5902" width="11.140625" style="32" customWidth="1"/>
    <col min="5903" max="5905" width="13.42578125" style="32" customWidth="1"/>
    <col min="5906" max="5906" width="14.5703125" style="32" customWidth="1"/>
    <col min="5907" max="5908" width="13.7109375" style="32" customWidth="1"/>
    <col min="5909" max="5910" width="0" style="32" hidden="1" customWidth="1"/>
    <col min="5911" max="5911" width="11.7109375" style="32" customWidth="1"/>
    <col min="5912" max="5912" width="11.85546875" style="32" customWidth="1"/>
    <col min="5913" max="5913" width="12.28515625" style="32" customWidth="1"/>
    <col min="5914" max="5914" width="12.140625" style="32" customWidth="1"/>
    <col min="5915" max="5916" width="0" style="32" hidden="1" customWidth="1"/>
    <col min="5917" max="5917" width="13.5703125" style="32" customWidth="1"/>
    <col min="5918" max="5918" width="21.7109375" style="32" customWidth="1"/>
    <col min="5919" max="5921" width="0" style="32" hidden="1" customWidth="1"/>
    <col min="5922" max="6154" width="10" style="32"/>
    <col min="6155" max="6155" width="6.140625" style="32" customWidth="1"/>
    <col min="6156" max="6156" width="38.28515625" style="32" customWidth="1"/>
    <col min="6157" max="6157" width="11" style="32" customWidth="1"/>
    <col min="6158" max="6158" width="11.140625" style="32" customWidth="1"/>
    <col min="6159" max="6161" width="13.42578125" style="32" customWidth="1"/>
    <col min="6162" max="6162" width="14.5703125" style="32" customWidth="1"/>
    <col min="6163" max="6164" width="13.7109375" style="32" customWidth="1"/>
    <col min="6165" max="6166" width="0" style="32" hidden="1" customWidth="1"/>
    <col min="6167" max="6167" width="11.7109375" style="32" customWidth="1"/>
    <col min="6168" max="6168" width="11.85546875" style="32" customWidth="1"/>
    <col min="6169" max="6169" width="12.28515625" style="32" customWidth="1"/>
    <col min="6170" max="6170" width="12.140625" style="32" customWidth="1"/>
    <col min="6171" max="6172" width="0" style="32" hidden="1" customWidth="1"/>
    <col min="6173" max="6173" width="13.5703125" style="32" customWidth="1"/>
    <col min="6174" max="6174" width="21.7109375" style="32" customWidth="1"/>
    <col min="6175" max="6177" width="0" style="32" hidden="1" customWidth="1"/>
    <col min="6178" max="6410" width="10" style="32"/>
    <col min="6411" max="6411" width="6.140625" style="32" customWidth="1"/>
    <col min="6412" max="6412" width="38.28515625" style="32" customWidth="1"/>
    <col min="6413" max="6413" width="11" style="32" customWidth="1"/>
    <col min="6414" max="6414" width="11.140625" style="32" customWidth="1"/>
    <col min="6415" max="6417" width="13.42578125" style="32" customWidth="1"/>
    <col min="6418" max="6418" width="14.5703125" style="32" customWidth="1"/>
    <col min="6419" max="6420" width="13.7109375" style="32" customWidth="1"/>
    <col min="6421" max="6422" width="0" style="32" hidden="1" customWidth="1"/>
    <col min="6423" max="6423" width="11.7109375" style="32" customWidth="1"/>
    <col min="6424" max="6424" width="11.85546875" style="32" customWidth="1"/>
    <col min="6425" max="6425" width="12.28515625" style="32" customWidth="1"/>
    <col min="6426" max="6426" width="12.140625" style="32" customWidth="1"/>
    <col min="6427" max="6428" width="0" style="32" hidden="1" customWidth="1"/>
    <col min="6429" max="6429" width="13.5703125" style="32" customWidth="1"/>
    <col min="6430" max="6430" width="21.7109375" style="32" customWidth="1"/>
    <col min="6431" max="6433" width="0" style="32" hidden="1" customWidth="1"/>
    <col min="6434" max="6666" width="10" style="32"/>
    <col min="6667" max="6667" width="6.140625" style="32" customWidth="1"/>
    <col min="6668" max="6668" width="38.28515625" style="32" customWidth="1"/>
    <col min="6669" max="6669" width="11" style="32" customWidth="1"/>
    <col min="6670" max="6670" width="11.140625" style="32" customWidth="1"/>
    <col min="6671" max="6673" width="13.42578125" style="32" customWidth="1"/>
    <col min="6674" max="6674" width="14.5703125" style="32" customWidth="1"/>
    <col min="6675" max="6676" width="13.7109375" style="32" customWidth="1"/>
    <col min="6677" max="6678" width="0" style="32" hidden="1" customWidth="1"/>
    <col min="6679" max="6679" width="11.7109375" style="32" customWidth="1"/>
    <col min="6680" max="6680" width="11.85546875" style="32" customWidth="1"/>
    <col min="6681" max="6681" width="12.28515625" style="32" customWidth="1"/>
    <col min="6682" max="6682" width="12.140625" style="32" customWidth="1"/>
    <col min="6683" max="6684" width="0" style="32" hidden="1" customWidth="1"/>
    <col min="6685" max="6685" width="13.5703125" style="32" customWidth="1"/>
    <col min="6686" max="6686" width="21.7109375" style="32" customWidth="1"/>
    <col min="6687" max="6689" width="0" style="32" hidden="1" customWidth="1"/>
    <col min="6690" max="6922" width="10" style="32"/>
    <col min="6923" max="6923" width="6.140625" style="32" customWidth="1"/>
    <col min="6924" max="6924" width="38.28515625" style="32" customWidth="1"/>
    <col min="6925" max="6925" width="11" style="32" customWidth="1"/>
    <col min="6926" max="6926" width="11.140625" style="32" customWidth="1"/>
    <col min="6927" max="6929" width="13.42578125" style="32" customWidth="1"/>
    <col min="6930" max="6930" width="14.5703125" style="32" customWidth="1"/>
    <col min="6931" max="6932" width="13.7109375" style="32" customWidth="1"/>
    <col min="6933" max="6934" width="0" style="32" hidden="1" customWidth="1"/>
    <col min="6935" max="6935" width="11.7109375" style="32" customWidth="1"/>
    <col min="6936" max="6936" width="11.85546875" style="32" customWidth="1"/>
    <col min="6937" max="6937" width="12.28515625" style="32" customWidth="1"/>
    <col min="6938" max="6938" width="12.140625" style="32" customWidth="1"/>
    <col min="6939" max="6940" width="0" style="32" hidden="1" customWidth="1"/>
    <col min="6941" max="6941" width="13.5703125" style="32" customWidth="1"/>
    <col min="6942" max="6942" width="21.7109375" style="32" customWidth="1"/>
    <col min="6943" max="6945" width="0" style="32" hidden="1" customWidth="1"/>
    <col min="6946" max="7178" width="10" style="32"/>
    <col min="7179" max="7179" width="6.140625" style="32" customWidth="1"/>
    <col min="7180" max="7180" width="38.28515625" style="32" customWidth="1"/>
    <col min="7181" max="7181" width="11" style="32" customWidth="1"/>
    <col min="7182" max="7182" width="11.140625" style="32" customWidth="1"/>
    <col min="7183" max="7185" width="13.42578125" style="32" customWidth="1"/>
    <col min="7186" max="7186" width="14.5703125" style="32" customWidth="1"/>
    <col min="7187" max="7188" width="13.7109375" style="32" customWidth="1"/>
    <col min="7189" max="7190" width="0" style="32" hidden="1" customWidth="1"/>
    <col min="7191" max="7191" width="11.7109375" style="32" customWidth="1"/>
    <col min="7192" max="7192" width="11.85546875" style="32" customWidth="1"/>
    <col min="7193" max="7193" width="12.28515625" style="32" customWidth="1"/>
    <col min="7194" max="7194" width="12.140625" style="32" customWidth="1"/>
    <col min="7195" max="7196" width="0" style="32" hidden="1" customWidth="1"/>
    <col min="7197" max="7197" width="13.5703125" style="32" customWidth="1"/>
    <col min="7198" max="7198" width="21.7109375" style="32" customWidth="1"/>
    <col min="7199" max="7201" width="0" style="32" hidden="1" customWidth="1"/>
    <col min="7202" max="7434" width="10" style="32"/>
    <col min="7435" max="7435" width="6.140625" style="32" customWidth="1"/>
    <col min="7436" max="7436" width="38.28515625" style="32" customWidth="1"/>
    <col min="7437" max="7437" width="11" style="32" customWidth="1"/>
    <col min="7438" max="7438" width="11.140625" style="32" customWidth="1"/>
    <col min="7439" max="7441" width="13.42578125" style="32" customWidth="1"/>
    <col min="7442" max="7442" width="14.5703125" style="32" customWidth="1"/>
    <col min="7443" max="7444" width="13.7109375" style="32" customWidth="1"/>
    <col min="7445" max="7446" width="0" style="32" hidden="1" customWidth="1"/>
    <col min="7447" max="7447" width="11.7109375" style="32" customWidth="1"/>
    <col min="7448" max="7448" width="11.85546875" style="32" customWidth="1"/>
    <col min="7449" max="7449" width="12.28515625" style="32" customWidth="1"/>
    <col min="7450" max="7450" width="12.140625" style="32" customWidth="1"/>
    <col min="7451" max="7452" width="0" style="32" hidden="1" customWidth="1"/>
    <col min="7453" max="7453" width="13.5703125" style="32" customWidth="1"/>
    <col min="7454" max="7454" width="21.7109375" style="32" customWidth="1"/>
    <col min="7455" max="7457" width="0" style="32" hidden="1" customWidth="1"/>
    <col min="7458" max="7690" width="10" style="32"/>
    <col min="7691" max="7691" width="6.140625" style="32" customWidth="1"/>
    <col min="7692" max="7692" width="38.28515625" style="32" customWidth="1"/>
    <col min="7693" max="7693" width="11" style="32" customWidth="1"/>
    <col min="7694" max="7694" width="11.140625" style="32" customWidth="1"/>
    <col min="7695" max="7697" width="13.42578125" style="32" customWidth="1"/>
    <col min="7698" max="7698" width="14.5703125" style="32" customWidth="1"/>
    <col min="7699" max="7700" width="13.7109375" style="32" customWidth="1"/>
    <col min="7701" max="7702" width="0" style="32" hidden="1" customWidth="1"/>
    <col min="7703" max="7703" width="11.7109375" style="32" customWidth="1"/>
    <col min="7704" max="7704" width="11.85546875" style="32" customWidth="1"/>
    <col min="7705" max="7705" width="12.28515625" style="32" customWidth="1"/>
    <col min="7706" max="7706" width="12.140625" style="32" customWidth="1"/>
    <col min="7707" max="7708" width="0" style="32" hidden="1" customWidth="1"/>
    <col min="7709" max="7709" width="13.5703125" style="32" customWidth="1"/>
    <col min="7710" max="7710" width="21.7109375" style="32" customWidth="1"/>
    <col min="7711" max="7713" width="0" style="32" hidden="1" customWidth="1"/>
    <col min="7714" max="7946" width="10" style="32"/>
    <col min="7947" max="7947" width="6.140625" style="32" customWidth="1"/>
    <col min="7948" max="7948" width="38.28515625" style="32" customWidth="1"/>
    <col min="7949" max="7949" width="11" style="32" customWidth="1"/>
    <col min="7950" max="7950" width="11.140625" style="32" customWidth="1"/>
    <col min="7951" max="7953" width="13.42578125" style="32" customWidth="1"/>
    <col min="7954" max="7954" width="14.5703125" style="32" customWidth="1"/>
    <col min="7955" max="7956" width="13.7109375" style="32" customWidth="1"/>
    <col min="7957" max="7958" width="0" style="32" hidden="1" customWidth="1"/>
    <col min="7959" max="7959" width="11.7109375" style="32" customWidth="1"/>
    <col min="7960" max="7960" width="11.85546875" style="32" customWidth="1"/>
    <col min="7961" max="7961" width="12.28515625" style="32" customWidth="1"/>
    <col min="7962" max="7962" width="12.140625" style="32" customWidth="1"/>
    <col min="7963" max="7964" width="0" style="32" hidden="1" customWidth="1"/>
    <col min="7965" max="7965" width="13.5703125" style="32" customWidth="1"/>
    <col min="7966" max="7966" width="21.7109375" style="32" customWidth="1"/>
    <col min="7967" max="7969" width="0" style="32" hidden="1" customWidth="1"/>
    <col min="7970" max="8202" width="10" style="32"/>
    <col min="8203" max="8203" width="6.140625" style="32" customWidth="1"/>
    <col min="8204" max="8204" width="38.28515625" style="32" customWidth="1"/>
    <col min="8205" max="8205" width="11" style="32" customWidth="1"/>
    <col min="8206" max="8206" width="11.140625" style="32" customWidth="1"/>
    <col min="8207" max="8209" width="13.42578125" style="32" customWidth="1"/>
    <col min="8210" max="8210" width="14.5703125" style="32" customWidth="1"/>
    <col min="8211" max="8212" width="13.7109375" style="32" customWidth="1"/>
    <col min="8213" max="8214" width="0" style="32" hidden="1" customWidth="1"/>
    <col min="8215" max="8215" width="11.7109375" style="32" customWidth="1"/>
    <col min="8216" max="8216" width="11.85546875" style="32" customWidth="1"/>
    <col min="8217" max="8217" width="12.28515625" style="32" customWidth="1"/>
    <col min="8218" max="8218" width="12.140625" style="32" customWidth="1"/>
    <col min="8219" max="8220" width="0" style="32" hidden="1" customWidth="1"/>
    <col min="8221" max="8221" width="13.5703125" style="32" customWidth="1"/>
    <col min="8222" max="8222" width="21.7109375" style="32" customWidth="1"/>
    <col min="8223" max="8225" width="0" style="32" hidden="1" customWidth="1"/>
    <col min="8226" max="8458" width="10" style="32"/>
    <col min="8459" max="8459" width="6.140625" style="32" customWidth="1"/>
    <col min="8460" max="8460" width="38.28515625" style="32" customWidth="1"/>
    <col min="8461" max="8461" width="11" style="32" customWidth="1"/>
    <col min="8462" max="8462" width="11.140625" style="32" customWidth="1"/>
    <col min="8463" max="8465" width="13.42578125" style="32" customWidth="1"/>
    <col min="8466" max="8466" width="14.5703125" style="32" customWidth="1"/>
    <col min="8467" max="8468" width="13.7109375" style="32" customWidth="1"/>
    <col min="8469" max="8470" width="0" style="32" hidden="1" customWidth="1"/>
    <col min="8471" max="8471" width="11.7109375" style="32" customWidth="1"/>
    <col min="8472" max="8472" width="11.85546875" style="32" customWidth="1"/>
    <col min="8473" max="8473" width="12.28515625" style="32" customWidth="1"/>
    <col min="8474" max="8474" width="12.140625" style="32" customWidth="1"/>
    <col min="8475" max="8476" width="0" style="32" hidden="1" customWidth="1"/>
    <col min="8477" max="8477" width="13.5703125" style="32" customWidth="1"/>
    <col min="8478" max="8478" width="21.7109375" style="32" customWidth="1"/>
    <col min="8479" max="8481" width="0" style="32" hidden="1" customWidth="1"/>
    <col min="8482" max="8714" width="10" style="32"/>
    <col min="8715" max="8715" width="6.140625" style="32" customWidth="1"/>
    <col min="8716" max="8716" width="38.28515625" style="32" customWidth="1"/>
    <col min="8717" max="8717" width="11" style="32" customWidth="1"/>
    <col min="8718" max="8718" width="11.140625" style="32" customWidth="1"/>
    <col min="8719" max="8721" width="13.42578125" style="32" customWidth="1"/>
    <col min="8722" max="8722" width="14.5703125" style="32" customWidth="1"/>
    <col min="8723" max="8724" width="13.7109375" style="32" customWidth="1"/>
    <col min="8725" max="8726" width="0" style="32" hidden="1" customWidth="1"/>
    <col min="8727" max="8727" width="11.7109375" style="32" customWidth="1"/>
    <col min="8728" max="8728" width="11.85546875" style="32" customWidth="1"/>
    <col min="8729" max="8729" width="12.28515625" style="32" customWidth="1"/>
    <col min="8730" max="8730" width="12.140625" style="32" customWidth="1"/>
    <col min="8731" max="8732" width="0" style="32" hidden="1" customWidth="1"/>
    <col min="8733" max="8733" width="13.5703125" style="32" customWidth="1"/>
    <col min="8734" max="8734" width="21.7109375" style="32" customWidth="1"/>
    <col min="8735" max="8737" width="0" style="32" hidden="1" customWidth="1"/>
    <col min="8738" max="8970" width="10" style="32"/>
    <col min="8971" max="8971" width="6.140625" style="32" customWidth="1"/>
    <col min="8972" max="8972" width="38.28515625" style="32" customWidth="1"/>
    <col min="8973" max="8973" width="11" style="32" customWidth="1"/>
    <col min="8974" max="8974" width="11.140625" style="32" customWidth="1"/>
    <col min="8975" max="8977" width="13.42578125" style="32" customWidth="1"/>
    <col min="8978" max="8978" width="14.5703125" style="32" customWidth="1"/>
    <col min="8979" max="8980" width="13.7109375" style="32" customWidth="1"/>
    <col min="8981" max="8982" width="0" style="32" hidden="1" customWidth="1"/>
    <col min="8983" max="8983" width="11.7109375" style="32" customWidth="1"/>
    <col min="8984" max="8984" width="11.85546875" style="32" customWidth="1"/>
    <col min="8985" max="8985" width="12.28515625" style="32" customWidth="1"/>
    <col min="8986" max="8986" width="12.140625" style="32" customWidth="1"/>
    <col min="8987" max="8988" width="0" style="32" hidden="1" customWidth="1"/>
    <col min="8989" max="8989" width="13.5703125" style="32" customWidth="1"/>
    <col min="8990" max="8990" width="21.7109375" style="32" customWidth="1"/>
    <col min="8991" max="8993" width="0" style="32" hidden="1" customWidth="1"/>
    <col min="8994" max="9226" width="10" style="32"/>
    <col min="9227" max="9227" width="6.140625" style="32" customWidth="1"/>
    <col min="9228" max="9228" width="38.28515625" style="32" customWidth="1"/>
    <col min="9229" max="9229" width="11" style="32" customWidth="1"/>
    <col min="9230" max="9230" width="11.140625" style="32" customWidth="1"/>
    <col min="9231" max="9233" width="13.42578125" style="32" customWidth="1"/>
    <col min="9234" max="9234" width="14.5703125" style="32" customWidth="1"/>
    <col min="9235" max="9236" width="13.7109375" style="32" customWidth="1"/>
    <col min="9237" max="9238" width="0" style="32" hidden="1" customWidth="1"/>
    <col min="9239" max="9239" width="11.7109375" style="32" customWidth="1"/>
    <col min="9240" max="9240" width="11.85546875" style="32" customWidth="1"/>
    <col min="9241" max="9241" width="12.28515625" style="32" customWidth="1"/>
    <col min="9242" max="9242" width="12.140625" style="32" customWidth="1"/>
    <col min="9243" max="9244" width="0" style="32" hidden="1" customWidth="1"/>
    <col min="9245" max="9245" width="13.5703125" style="32" customWidth="1"/>
    <col min="9246" max="9246" width="21.7109375" style="32" customWidth="1"/>
    <col min="9247" max="9249" width="0" style="32" hidden="1" customWidth="1"/>
    <col min="9250" max="9482" width="10" style="32"/>
    <col min="9483" max="9483" width="6.140625" style="32" customWidth="1"/>
    <col min="9484" max="9484" width="38.28515625" style="32" customWidth="1"/>
    <col min="9485" max="9485" width="11" style="32" customWidth="1"/>
    <col min="9486" max="9486" width="11.140625" style="32" customWidth="1"/>
    <col min="9487" max="9489" width="13.42578125" style="32" customWidth="1"/>
    <col min="9490" max="9490" width="14.5703125" style="32" customWidth="1"/>
    <col min="9491" max="9492" width="13.7109375" style="32" customWidth="1"/>
    <col min="9493" max="9494" width="0" style="32" hidden="1" customWidth="1"/>
    <col min="9495" max="9495" width="11.7109375" style="32" customWidth="1"/>
    <col min="9496" max="9496" width="11.85546875" style="32" customWidth="1"/>
    <col min="9497" max="9497" width="12.28515625" style="32" customWidth="1"/>
    <col min="9498" max="9498" width="12.140625" style="32" customWidth="1"/>
    <col min="9499" max="9500" width="0" style="32" hidden="1" customWidth="1"/>
    <col min="9501" max="9501" width="13.5703125" style="32" customWidth="1"/>
    <col min="9502" max="9502" width="21.7109375" style="32" customWidth="1"/>
    <col min="9503" max="9505" width="0" style="32" hidden="1" customWidth="1"/>
    <col min="9506" max="9738" width="10" style="32"/>
    <col min="9739" max="9739" width="6.140625" style="32" customWidth="1"/>
    <col min="9740" max="9740" width="38.28515625" style="32" customWidth="1"/>
    <col min="9741" max="9741" width="11" style="32" customWidth="1"/>
    <col min="9742" max="9742" width="11.140625" style="32" customWidth="1"/>
    <col min="9743" max="9745" width="13.42578125" style="32" customWidth="1"/>
    <col min="9746" max="9746" width="14.5703125" style="32" customWidth="1"/>
    <col min="9747" max="9748" width="13.7109375" style="32" customWidth="1"/>
    <col min="9749" max="9750" width="0" style="32" hidden="1" customWidth="1"/>
    <col min="9751" max="9751" width="11.7109375" style="32" customWidth="1"/>
    <col min="9752" max="9752" width="11.85546875" style="32" customWidth="1"/>
    <col min="9753" max="9753" width="12.28515625" style="32" customWidth="1"/>
    <col min="9754" max="9754" width="12.140625" style="32" customWidth="1"/>
    <col min="9755" max="9756" width="0" style="32" hidden="1" customWidth="1"/>
    <col min="9757" max="9757" width="13.5703125" style="32" customWidth="1"/>
    <col min="9758" max="9758" width="21.7109375" style="32" customWidth="1"/>
    <col min="9759" max="9761" width="0" style="32" hidden="1" customWidth="1"/>
    <col min="9762" max="9994" width="10" style="32"/>
    <col min="9995" max="9995" width="6.140625" style="32" customWidth="1"/>
    <col min="9996" max="9996" width="38.28515625" style="32" customWidth="1"/>
    <col min="9997" max="9997" width="11" style="32" customWidth="1"/>
    <col min="9998" max="9998" width="11.140625" style="32" customWidth="1"/>
    <col min="9999" max="10001" width="13.42578125" style="32" customWidth="1"/>
    <col min="10002" max="10002" width="14.5703125" style="32" customWidth="1"/>
    <col min="10003" max="10004" width="13.7109375" style="32" customWidth="1"/>
    <col min="10005" max="10006" width="0" style="32" hidden="1" customWidth="1"/>
    <col min="10007" max="10007" width="11.7109375" style="32" customWidth="1"/>
    <col min="10008" max="10008" width="11.85546875" style="32" customWidth="1"/>
    <col min="10009" max="10009" width="12.28515625" style="32" customWidth="1"/>
    <col min="10010" max="10010" width="12.140625" style="32" customWidth="1"/>
    <col min="10011" max="10012" width="0" style="32" hidden="1" customWidth="1"/>
    <col min="10013" max="10013" width="13.5703125" style="32" customWidth="1"/>
    <col min="10014" max="10014" width="21.7109375" style="32" customWidth="1"/>
    <col min="10015" max="10017" width="0" style="32" hidden="1" customWidth="1"/>
    <col min="10018" max="10250" width="10" style="32"/>
    <col min="10251" max="10251" width="6.140625" style="32" customWidth="1"/>
    <col min="10252" max="10252" width="38.28515625" style="32" customWidth="1"/>
    <col min="10253" max="10253" width="11" style="32" customWidth="1"/>
    <col min="10254" max="10254" width="11.140625" style="32" customWidth="1"/>
    <col min="10255" max="10257" width="13.42578125" style="32" customWidth="1"/>
    <col min="10258" max="10258" width="14.5703125" style="32" customWidth="1"/>
    <col min="10259" max="10260" width="13.7109375" style="32" customWidth="1"/>
    <col min="10261" max="10262" width="0" style="32" hidden="1" customWidth="1"/>
    <col min="10263" max="10263" width="11.7109375" style="32" customWidth="1"/>
    <col min="10264" max="10264" width="11.85546875" style="32" customWidth="1"/>
    <col min="10265" max="10265" width="12.28515625" style="32" customWidth="1"/>
    <col min="10266" max="10266" width="12.140625" style="32" customWidth="1"/>
    <col min="10267" max="10268" width="0" style="32" hidden="1" customWidth="1"/>
    <col min="10269" max="10269" width="13.5703125" style="32" customWidth="1"/>
    <col min="10270" max="10270" width="21.7109375" style="32" customWidth="1"/>
    <col min="10271" max="10273" width="0" style="32" hidden="1" customWidth="1"/>
    <col min="10274" max="10506" width="10" style="32"/>
    <col min="10507" max="10507" width="6.140625" style="32" customWidth="1"/>
    <col min="10508" max="10508" width="38.28515625" style="32" customWidth="1"/>
    <col min="10509" max="10509" width="11" style="32" customWidth="1"/>
    <col min="10510" max="10510" width="11.140625" style="32" customWidth="1"/>
    <col min="10511" max="10513" width="13.42578125" style="32" customWidth="1"/>
    <col min="10514" max="10514" width="14.5703125" style="32" customWidth="1"/>
    <col min="10515" max="10516" width="13.7109375" style="32" customWidth="1"/>
    <col min="10517" max="10518" width="0" style="32" hidden="1" customWidth="1"/>
    <col min="10519" max="10519" width="11.7109375" style="32" customWidth="1"/>
    <col min="10520" max="10520" width="11.85546875" style="32" customWidth="1"/>
    <col min="10521" max="10521" width="12.28515625" style="32" customWidth="1"/>
    <col min="10522" max="10522" width="12.140625" style="32" customWidth="1"/>
    <col min="10523" max="10524" width="0" style="32" hidden="1" customWidth="1"/>
    <col min="10525" max="10525" width="13.5703125" style="32" customWidth="1"/>
    <col min="10526" max="10526" width="21.7109375" style="32" customWidth="1"/>
    <col min="10527" max="10529" width="0" style="32" hidden="1" customWidth="1"/>
    <col min="10530" max="10762" width="10" style="32"/>
    <col min="10763" max="10763" width="6.140625" style="32" customWidth="1"/>
    <col min="10764" max="10764" width="38.28515625" style="32" customWidth="1"/>
    <col min="10765" max="10765" width="11" style="32" customWidth="1"/>
    <col min="10766" max="10766" width="11.140625" style="32" customWidth="1"/>
    <col min="10767" max="10769" width="13.42578125" style="32" customWidth="1"/>
    <col min="10770" max="10770" width="14.5703125" style="32" customWidth="1"/>
    <col min="10771" max="10772" width="13.7109375" style="32" customWidth="1"/>
    <col min="10773" max="10774" width="0" style="32" hidden="1" customWidth="1"/>
    <col min="10775" max="10775" width="11.7109375" style="32" customWidth="1"/>
    <col min="10776" max="10776" width="11.85546875" style="32" customWidth="1"/>
    <col min="10777" max="10777" width="12.28515625" style="32" customWidth="1"/>
    <col min="10778" max="10778" width="12.140625" style="32" customWidth="1"/>
    <col min="10779" max="10780" width="0" style="32" hidden="1" customWidth="1"/>
    <col min="10781" max="10781" width="13.5703125" style="32" customWidth="1"/>
    <col min="10782" max="10782" width="21.7109375" style="32" customWidth="1"/>
    <col min="10783" max="10785" width="0" style="32" hidden="1" customWidth="1"/>
    <col min="10786" max="11018" width="10" style="32"/>
    <col min="11019" max="11019" width="6.140625" style="32" customWidth="1"/>
    <col min="11020" max="11020" width="38.28515625" style="32" customWidth="1"/>
    <col min="11021" max="11021" width="11" style="32" customWidth="1"/>
    <col min="11022" max="11022" width="11.140625" style="32" customWidth="1"/>
    <col min="11023" max="11025" width="13.42578125" style="32" customWidth="1"/>
    <col min="11026" max="11026" width="14.5703125" style="32" customWidth="1"/>
    <col min="11027" max="11028" width="13.7109375" style="32" customWidth="1"/>
    <col min="11029" max="11030" width="0" style="32" hidden="1" customWidth="1"/>
    <col min="11031" max="11031" width="11.7109375" style="32" customWidth="1"/>
    <col min="11032" max="11032" width="11.85546875" style="32" customWidth="1"/>
    <col min="11033" max="11033" width="12.28515625" style="32" customWidth="1"/>
    <col min="11034" max="11034" width="12.140625" style="32" customWidth="1"/>
    <col min="11035" max="11036" width="0" style="32" hidden="1" customWidth="1"/>
    <col min="11037" max="11037" width="13.5703125" style="32" customWidth="1"/>
    <col min="11038" max="11038" width="21.7109375" style="32" customWidth="1"/>
    <col min="11039" max="11041" width="0" style="32" hidden="1" customWidth="1"/>
    <col min="11042" max="11274" width="10" style="32"/>
    <col min="11275" max="11275" width="6.140625" style="32" customWidth="1"/>
    <col min="11276" max="11276" width="38.28515625" style="32" customWidth="1"/>
    <col min="11277" max="11277" width="11" style="32" customWidth="1"/>
    <col min="11278" max="11278" width="11.140625" style="32" customWidth="1"/>
    <col min="11279" max="11281" width="13.42578125" style="32" customWidth="1"/>
    <col min="11282" max="11282" width="14.5703125" style="32" customWidth="1"/>
    <col min="11283" max="11284" width="13.7109375" style="32" customWidth="1"/>
    <col min="11285" max="11286" width="0" style="32" hidden="1" customWidth="1"/>
    <col min="11287" max="11287" width="11.7109375" style="32" customWidth="1"/>
    <col min="11288" max="11288" width="11.85546875" style="32" customWidth="1"/>
    <col min="11289" max="11289" width="12.28515625" style="32" customWidth="1"/>
    <col min="11290" max="11290" width="12.140625" style="32" customWidth="1"/>
    <col min="11291" max="11292" width="0" style="32" hidden="1" customWidth="1"/>
    <col min="11293" max="11293" width="13.5703125" style="32" customWidth="1"/>
    <col min="11294" max="11294" width="21.7109375" style="32" customWidth="1"/>
    <col min="11295" max="11297" width="0" style="32" hidden="1" customWidth="1"/>
    <col min="11298" max="11530" width="10" style="32"/>
    <col min="11531" max="11531" width="6.140625" style="32" customWidth="1"/>
    <col min="11532" max="11532" width="38.28515625" style="32" customWidth="1"/>
    <col min="11533" max="11533" width="11" style="32" customWidth="1"/>
    <col min="11534" max="11534" width="11.140625" style="32" customWidth="1"/>
    <col min="11535" max="11537" width="13.42578125" style="32" customWidth="1"/>
    <col min="11538" max="11538" width="14.5703125" style="32" customWidth="1"/>
    <col min="11539" max="11540" width="13.7109375" style="32" customWidth="1"/>
    <col min="11541" max="11542" width="0" style="32" hidden="1" customWidth="1"/>
    <col min="11543" max="11543" width="11.7109375" style="32" customWidth="1"/>
    <col min="11544" max="11544" width="11.85546875" style="32" customWidth="1"/>
    <col min="11545" max="11545" width="12.28515625" style="32" customWidth="1"/>
    <col min="11546" max="11546" width="12.140625" style="32" customWidth="1"/>
    <col min="11547" max="11548" width="0" style="32" hidden="1" customWidth="1"/>
    <col min="11549" max="11549" width="13.5703125" style="32" customWidth="1"/>
    <col min="11550" max="11550" width="21.7109375" style="32" customWidth="1"/>
    <col min="11551" max="11553" width="0" style="32" hidden="1" customWidth="1"/>
    <col min="11554" max="11786" width="10" style="32"/>
    <col min="11787" max="11787" width="6.140625" style="32" customWidth="1"/>
    <col min="11788" max="11788" width="38.28515625" style="32" customWidth="1"/>
    <col min="11789" max="11789" width="11" style="32" customWidth="1"/>
    <col min="11790" max="11790" width="11.140625" style="32" customWidth="1"/>
    <col min="11791" max="11793" width="13.42578125" style="32" customWidth="1"/>
    <col min="11794" max="11794" width="14.5703125" style="32" customWidth="1"/>
    <col min="11795" max="11796" width="13.7109375" style="32" customWidth="1"/>
    <col min="11797" max="11798" width="0" style="32" hidden="1" customWidth="1"/>
    <col min="11799" max="11799" width="11.7109375" style="32" customWidth="1"/>
    <col min="11800" max="11800" width="11.85546875" style="32" customWidth="1"/>
    <col min="11801" max="11801" width="12.28515625" style="32" customWidth="1"/>
    <col min="11802" max="11802" width="12.140625" style="32" customWidth="1"/>
    <col min="11803" max="11804" width="0" style="32" hidden="1" customWidth="1"/>
    <col min="11805" max="11805" width="13.5703125" style="32" customWidth="1"/>
    <col min="11806" max="11806" width="21.7109375" style="32" customWidth="1"/>
    <col min="11807" max="11809" width="0" style="32" hidden="1" customWidth="1"/>
    <col min="11810" max="12042" width="10" style="32"/>
    <col min="12043" max="12043" width="6.140625" style="32" customWidth="1"/>
    <col min="12044" max="12044" width="38.28515625" style="32" customWidth="1"/>
    <col min="12045" max="12045" width="11" style="32" customWidth="1"/>
    <col min="12046" max="12046" width="11.140625" style="32" customWidth="1"/>
    <col min="12047" max="12049" width="13.42578125" style="32" customWidth="1"/>
    <col min="12050" max="12050" width="14.5703125" style="32" customWidth="1"/>
    <col min="12051" max="12052" width="13.7109375" style="32" customWidth="1"/>
    <col min="12053" max="12054" width="0" style="32" hidden="1" customWidth="1"/>
    <col min="12055" max="12055" width="11.7109375" style="32" customWidth="1"/>
    <col min="12056" max="12056" width="11.85546875" style="32" customWidth="1"/>
    <col min="12057" max="12057" width="12.28515625" style="32" customWidth="1"/>
    <col min="12058" max="12058" width="12.140625" style="32" customWidth="1"/>
    <col min="12059" max="12060" width="0" style="32" hidden="1" customWidth="1"/>
    <col min="12061" max="12061" width="13.5703125" style="32" customWidth="1"/>
    <col min="12062" max="12062" width="21.7109375" style="32" customWidth="1"/>
    <col min="12063" max="12065" width="0" style="32" hidden="1" customWidth="1"/>
    <col min="12066" max="12298" width="10" style="32"/>
    <col min="12299" max="12299" width="6.140625" style="32" customWidth="1"/>
    <col min="12300" max="12300" width="38.28515625" style="32" customWidth="1"/>
    <col min="12301" max="12301" width="11" style="32" customWidth="1"/>
    <col min="12302" max="12302" width="11.140625" style="32" customWidth="1"/>
    <col min="12303" max="12305" width="13.42578125" style="32" customWidth="1"/>
    <col min="12306" max="12306" width="14.5703125" style="32" customWidth="1"/>
    <col min="12307" max="12308" width="13.7109375" style="32" customWidth="1"/>
    <col min="12309" max="12310" width="0" style="32" hidden="1" customWidth="1"/>
    <col min="12311" max="12311" width="11.7109375" style="32" customWidth="1"/>
    <col min="12312" max="12312" width="11.85546875" style="32" customWidth="1"/>
    <col min="12313" max="12313" width="12.28515625" style="32" customWidth="1"/>
    <col min="12314" max="12314" width="12.140625" style="32" customWidth="1"/>
    <col min="12315" max="12316" width="0" style="32" hidden="1" customWidth="1"/>
    <col min="12317" max="12317" width="13.5703125" style="32" customWidth="1"/>
    <col min="12318" max="12318" width="21.7109375" style="32" customWidth="1"/>
    <col min="12319" max="12321" width="0" style="32" hidden="1" customWidth="1"/>
    <col min="12322" max="12554" width="10" style="32"/>
    <col min="12555" max="12555" width="6.140625" style="32" customWidth="1"/>
    <col min="12556" max="12556" width="38.28515625" style="32" customWidth="1"/>
    <col min="12557" max="12557" width="11" style="32" customWidth="1"/>
    <col min="12558" max="12558" width="11.140625" style="32" customWidth="1"/>
    <col min="12559" max="12561" width="13.42578125" style="32" customWidth="1"/>
    <col min="12562" max="12562" width="14.5703125" style="32" customWidth="1"/>
    <col min="12563" max="12564" width="13.7109375" style="32" customWidth="1"/>
    <col min="12565" max="12566" width="0" style="32" hidden="1" customWidth="1"/>
    <col min="12567" max="12567" width="11.7109375" style="32" customWidth="1"/>
    <col min="12568" max="12568" width="11.85546875" style="32" customWidth="1"/>
    <col min="12569" max="12569" width="12.28515625" style="32" customWidth="1"/>
    <col min="12570" max="12570" width="12.140625" style="32" customWidth="1"/>
    <col min="12571" max="12572" width="0" style="32" hidden="1" customWidth="1"/>
    <col min="12573" max="12573" width="13.5703125" style="32" customWidth="1"/>
    <col min="12574" max="12574" width="21.7109375" style="32" customWidth="1"/>
    <col min="12575" max="12577" width="0" style="32" hidden="1" customWidth="1"/>
    <col min="12578" max="12810" width="10" style="32"/>
    <col min="12811" max="12811" width="6.140625" style="32" customWidth="1"/>
    <col min="12812" max="12812" width="38.28515625" style="32" customWidth="1"/>
    <col min="12813" max="12813" width="11" style="32" customWidth="1"/>
    <col min="12814" max="12814" width="11.140625" style="32" customWidth="1"/>
    <col min="12815" max="12817" width="13.42578125" style="32" customWidth="1"/>
    <col min="12818" max="12818" width="14.5703125" style="32" customWidth="1"/>
    <col min="12819" max="12820" width="13.7109375" style="32" customWidth="1"/>
    <col min="12821" max="12822" width="0" style="32" hidden="1" customWidth="1"/>
    <col min="12823" max="12823" width="11.7109375" style="32" customWidth="1"/>
    <col min="12824" max="12824" width="11.85546875" style="32" customWidth="1"/>
    <col min="12825" max="12825" width="12.28515625" style="32" customWidth="1"/>
    <col min="12826" max="12826" width="12.140625" style="32" customWidth="1"/>
    <col min="12827" max="12828" width="0" style="32" hidden="1" customWidth="1"/>
    <col min="12829" max="12829" width="13.5703125" style="32" customWidth="1"/>
    <col min="12830" max="12830" width="21.7109375" style="32" customWidth="1"/>
    <col min="12831" max="12833" width="0" style="32" hidden="1" customWidth="1"/>
    <col min="12834" max="13066" width="10" style="32"/>
    <col min="13067" max="13067" width="6.140625" style="32" customWidth="1"/>
    <col min="13068" max="13068" width="38.28515625" style="32" customWidth="1"/>
    <col min="13069" max="13069" width="11" style="32" customWidth="1"/>
    <col min="13070" max="13070" width="11.140625" style="32" customWidth="1"/>
    <col min="13071" max="13073" width="13.42578125" style="32" customWidth="1"/>
    <col min="13074" max="13074" width="14.5703125" style="32" customWidth="1"/>
    <col min="13075" max="13076" width="13.7109375" style="32" customWidth="1"/>
    <col min="13077" max="13078" width="0" style="32" hidden="1" customWidth="1"/>
    <col min="13079" max="13079" width="11.7109375" style="32" customWidth="1"/>
    <col min="13080" max="13080" width="11.85546875" style="32" customWidth="1"/>
    <col min="13081" max="13081" width="12.28515625" style="32" customWidth="1"/>
    <col min="13082" max="13082" width="12.140625" style="32" customWidth="1"/>
    <col min="13083" max="13084" width="0" style="32" hidden="1" customWidth="1"/>
    <col min="13085" max="13085" width="13.5703125" style="32" customWidth="1"/>
    <col min="13086" max="13086" width="21.7109375" style="32" customWidth="1"/>
    <col min="13087" max="13089" width="0" style="32" hidden="1" customWidth="1"/>
    <col min="13090" max="13322" width="10" style="32"/>
    <col min="13323" max="13323" width="6.140625" style="32" customWidth="1"/>
    <col min="13324" max="13324" width="38.28515625" style="32" customWidth="1"/>
    <col min="13325" max="13325" width="11" style="32" customWidth="1"/>
    <col min="13326" max="13326" width="11.140625" style="32" customWidth="1"/>
    <col min="13327" max="13329" width="13.42578125" style="32" customWidth="1"/>
    <col min="13330" max="13330" width="14.5703125" style="32" customWidth="1"/>
    <col min="13331" max="13332" width="13.7109375" style="32" customWidth="1"/>
    <col min="13333" max="13334" width="0" style="32" hidden="1" customWidth="1"/>
    <col min="13335" max="13335" width="11.7109375" style="32" customWidth="1"/>
    <col min="13336" max="13336" width="11.85546875" style="32" customWidth="1"/>
    <col min="13337" max="13337" width="12.28515625" style="32" customWidth="1"/>
    <col min="13338" max="13338" width="12.140625" style="32" customWidth="1"/>
    <col min="13339" max="13340" width="0" style="32" hidden="1" customWidth="1"/>
    <col min="13341" max="13341" width="13.5703125" style="32" customWidth="1"/>
    <col min="13342" max="13342" width="21.7109375" style="32" customWidth="1"/>
    <col min="13343" max="13345" width="0" style="32" hidden="1" customWidth="1"/>
    <col min="13346" max="13578" width="10" style="32"/>
    <col min="13579" max="13579" width="6.140625" style="32" customWidth="1"/>
    <col min="13580" max="13580" width="38.28515625" style="32" customWidth="1"/>
    <col min="13581" max="13581" width="11" style="32" customWidth="1"/>
    <col min="13582" max="13582" width="11.140625" style="32" customWidth="1"/>
    <col min="13583" max="13585" width="13.42578125" style="32" customWidth="1"/>
    <col min="13586" max="13586" width="14.5703125" style="32" customWidth="1"/>
    <col min="13587" max="13588" width="13.7109375" style="32" customWidth="1"/>
    <col min="13589" max="13590" width="0" style="32" hidden="1" customWidth="1"/>
    <col min="13591" max="13591" width="11.7109375" style="32" customWidth="1"/>
    <col min="13592" max="13592" width="11.85546875" style="32" customWidth="1"/>
    <col min="13593" max="13593" width="12.28515625" style="32" customWidth="1"/>
    <col min="13594" max="13594" width="12.140625" style="32" customWidth="1"/>
    <col min="13595" max="13596" width="0" style="32" hidden="1" customWidth="1"/>
    <col min="13597" max="13597" width="13.5703125" style="32" customWidth="1"/>
    <col min="13598" max="13598" width="21.7109375" style="32" customWidth="1"/>
    <col min="13599" max="13601" width="0" style="32" hidden="1" customWidth="1"/>
    <col min="13602" max="13834" width="10" style="32"/>
    <col min="13835" max="13835" width="6.140625" style="32" customWidth="1"/>
    <col min="13836" max="13836" width="38.28515625" style="32" customWidth="1"/>
    <col min="13837" max="13837" width="11" style="32" customWidth="1"/>
    <col min="13838" max="13838" width="11.140625" style="32" customWidth="1"/>
    <col min="13839" max="13841" width="13.42578125" style="32" customWidth="1"/>
    <col min="13842" max="13842" width="14.5703125" style="32" customWidth="1"/>
    <col min="13843" max="13844" width="13.7109375" style="32" customWidth="1"/>
    <col min="13845" max="13846" width="0" style="32" hidden="1" customWidth="1"/>
    <col min="13847" max="13847" width="11.7109375" style="32" customWidth="1"/>
    <col min="13848" max="13848" width="11.85546875" style="32" customWidth="1"/>
    <col min="13849" max="13849" width="12.28515625" style="32" customWidth="1"/>
    <col min="13850" max="13850" width="12.140625" style="32" customWidth="1"/>
    <col min="13851" max="13852" width="0" style="32" hidden="1" customWidth="1"/>
    <col min="13853" max="13853" width="13.5703125" style="32" customWidth="1"/>
    <col min="13854" max="13854" width="21.7109375" style="32" customWidth="1"/>
    <col min="13855" max="13857" width="0" style="32" hidden="1" customWidth="1"/>
    <col min="13858" max="14090" width="10" style="32"/>
    <col min="14091" max="14091" width="6.140625" style="32" customWidth="1"/>
    <col min="14092" max="14092" width="38.28515625" style="32" customWidth="1"/>
    <col min="14093" max="14093" width="11" style="32" customWidth="1"/>
    <col min="14094" max="14094" width="11.140625" style="32" customWidth="1"/>
    <col min="14095" max="14097" width="13.42578125" style="32" customWidth="1"/>
    <col min="14098" max="14098" width="14.5703125" style="32" customWidth="1"/>
    <col min="14099" max="14100" width="13.7109375" style="32" customWidth="1"/>
    <col min="14101" max="14102" width="0" style="32" hidden="1" customWidth="1"/>
    <col min="14103" max="14103" width="11.7109375" style="32" customWidth="1"/>
    <col min="14104" max="14104" width="11.85546875" style="32" customWidth="1"/>
    <col min="14105" max="14105" width="12.28515625" style="32" customWidth="1"/>
    <col min="14106" max="14106" width="12.140625" style="32" customWidth="1"/>
    <col min="14107" max="14108" width="0" style="32" hidden="1" customWidth="1"/>
    <col min="14109" max="14109" width="13.5703125" style="32" customWidth="1"/>
    <col min="14110" max="14110" width="21.7109375" style="32" customWidth="1"/>
    <col min="14111" max="14113" width="0" style="32" hidden="1" customWidth="1"/>
    <col min="14114" max="14346" width="10" style="32"/>
    <col min="14347" max="14347" width="6.140625" style="32" customWidth="1"/>
    <col min="14348" max="14348" width="38.28515625" style="32" customWidth="1"/>
    <col min="14349" max="14349" width="11" style="32" customWidth="1"/>
    <col min="14350" max="14350" width="11.140625" style="32" customWidth="1"/>
    <col min="14351" max="14353" width="13.42578125" style="32" customWidth="1"/>
    <col min="14354" max="14354" width="14.5703125" style="32" customWidth="1"/>
    <col min="14355" max="14356" width="13.7109375" style="32" customWidth="1"/>
    <col min="14357" max="14358" width="0" style="32" hidden="1" customWidth="1"/>
    <col min="14359" max="14359" width="11.7109375" style="32" customWidth="1"/>
    <col min="14360" max="14360" width="11.85546875" style="32" customWidth="1"/>
    <col min="14361" max="14361" width="12.28515625" style="32" customWidth="1"/>
    <col min="14362" max="14362" width="12.140625" style="32" customWidth="1"/>
    <col min="14363" max="14364" width="0" style="32" hidden="1" customWidth="1"/>
    <col min="14365" max="14365" width="13.5703125" style="32" customWidth="1"/>
    <col min="14366" max="14366" width="21.7109375" style="32" customWidth="1"/>
    <col min="14367" max="14369" width="0" style="32" hidden="1" customWidth="1"/>
    <col min="14370" max="14602" width="10" style="32"/>
    <col min="14603" max="14603" width="6.140625" style="32" customWidth="1"/>
    <col min="14604" max="14604" width="38.28515625" style="32" customWidth="1"/>
    <col min="14605" max="14605" width="11" style="32" customWidth="1"/>
    <col min="14606" max="14606" width="11.140625" style="32" customWidth="1"/>
    <col min="14607" max="14609" width="13.42578125" style="32" customWidth="1"/>
    <col min="14610" max="14610" width="14.5703125" style="32" customWidth="1"/>
    <col min="14611" max="14612" width="13.7109375" style="32" customWidth="1"/>
    <col min="14613" max="14614" width="0" style="32" hidden="1" customWidth="1"/>
    <col min="14615" max="14615" width="11.7109375" style="32" customWidth="1"/>
    <col min="14616" max="14616" width="11.85546875" style="32" customWidth="1"/>
    <col min="14617" max="14617" width="12.28515625" style="32" customWidth="1"/>
    <col min="14618" max="14618" width="12.140625" style="32" customWidth="1"/>
    <col min="14619" max="14620" width="0" style="32" hidden="1" customWidth="1"/>
    <col min="14621" max="14621" width="13.5703125" style="32" customWidth="1"/>
    <col min="14622" max="14622" width="21.7109375" style="32" customWidth="1"/>
    <col min="14623" max="14625" width="0" style="32" hidden="1" customWidth="1"/>
    <col min="14626" max="14858" width="10" style="32"/>
    <col min="14859" max="14859" width="6.140625" style="32" customWidth="1"/>
    <col min="14860" max="14860" width="38.28515625" style="32" customWidth="1"/>
    <col min="14861" max="14861" width="11" style="32" customWidth="1"/>
    <col min="14862" max="14862" width="11.140625" style="32" customWidth="1"/>
    <col min="14863" max="14865" width="13.42578125" style="32" customWidth="1"/>
    <col min="14866" max="14866" width="14.5703125" style="32" customWidth="1"/>
    <col min="14867" max="14868" width="13.7109375" style="32" customWidth="1"/>
    <col min="14869" max="14870" width="0" style="32" hidden="1" customWidth="1"/>
    <col min="14871" max="14871" width="11.7109375" style="32" customWidth="1"/>
    <col min="14872" max="14872" width="11.85546875" style="32" customWidth="1"/>
    <col min="14873" max="14873" width="12.28515625" style="32" customWidth="1"/>
    <col min="14874" max="14874" width="12.140625" style="32" customWidth="1"/>
    <col min="14875" max="14876" width="0" style="32" hidden="1" customWidth="1"/>
    <col min="14877" max="14877" width="13.5703125" style="32" customWidth="1"/>
    <col min="14878" max="14878" width="21.7109375" style="32" customWidth="1"/>
    <col min="14879" max="14881" width="0" style="32" hidden="1" customWidth="1"/>
    <col min="14882" max="15114" width="10" style="32"/>
    <col min="15115" max="15115" width="6.140625" style="32" customWidth="1"/>
    <col min="15116" max="15116" width="38.28515625" style="32" customWidth="1"/>
    <col min="15117" max="15117" width="11" style="32" customWidth="1"/>
    <col min="15118" max="15118" width="11.140625" style="32" customWidth="1"/>
    <col min="15119" max="15121" width="13.42578125" style="32" customWidth="1"/>
    <col min="15122" max="15122" width="14.5703125" style="32" customWidth="1"/>
    <col min="15123" max="15124" width="13.7109375" style="32" customWidth="1"/>
    <col min="15125" max="15126" width="0" style="32" hidden="1" customWidth="1"/>
    <col min="15127" max="15127" width="11.7109375" style="32" customWidth="1"/>
    <col min="15128" max="15128" width="11.85546875" style="32" customWidth="1"/>
    <col min="15129" max="15129" width="12.28515625" style="32" customWidth="1"/>
    <col min="15130" max="15130" width="12.140625" style="32" customWidth="1"/>
    <col min="15131" max="15132" width="0" style="32" hidden="1" customWidth="1"/>
    <col min="15133" max="15133" width="13.5703125" style="32" customWidth="1"/>
    <col min="15134" max="15134" width="21.7109375" style="32" customWidth="1"/>
    <col min="15135" max="15137" width="0" style="32" hidden="1" customWidth="1"/>
    <col min="15138" max="15370" width="10" style="32"/>
    <col min="15371" max="15371" width="6.140625" style="32" customWidth="1"/>
    <col min="15372" max="15372" width="38.28515625" style="32" customWidth="1"/>
    <col min="15373" max="15373" width="11" style="32" customWidth="1"/>
    <col min="15374" max="15374" width="11.140625" style="32" customWidth="1"/>
    <col min="15375" max="15377" width="13.42578125" style="32" customWidth="1"/>
    <col min="15378" max="15378" width="14.5703125" style="32" customWidth="1"/>
    <col min="15379" max="15380" width="13.7109375" style="32" customWidth="1"/>
    <col min="15381" max="15382" width="0" style="32" hidden="1" customWidth="1"/>
    <col min="15383" max="15383" width="11.7109375" style="32" customWidth="1"/>
    <col min="15384" max="15384" width="11.85546875" style="32" customWidth="1"/>
    <col min="15385" max="15385" width="12.28515625" style="32" customWidth="1"/>
    <col min="15386" max="15386" width="12.140625" style="32" customWidth="1"/>
    <col min="15387" max="15388" width="0" style="32" hidden="1" customWidth="1"/>
    <col min="15389" max="15389" width="13.5703125" style="32" customWidth="1"/>
    <col min="15390" max="15390" width="21.7109375" style="32" customWidth="1"/>
    <col min="15391" max="15393" width="0" style="32" hidden="1" customWidth="1"/>
    <col min="15394" max="15626" width="10" style="32"/>
    <col min="15627" max="15627" width="6.140625" style="32" customWidth="1"/>
    <col min="15628" max="15628" width="38.28515625" style="32" customWidth="1"/>
    <col min="15629" max="15629" width="11" style="32" customWidth="1"/>
    <col min="15630" max="15630" width="11.140625" style="32" customWidth="1"/>
    <col min="15631" max="15633" width="13.42578125" style="32" customWidth="1"/>
    <col min="15634" max="15634" width="14.5703125" style="32" customWidth="1"/>
    <col min="15635" max="15636" width="13.7109375" style="32" customWidth="1"/>
    <col min="15637" max="15638" width="0" style="32" hidden="1" customWidth="1"/>
    <col min="15639" max="15639" width="11.7109375" style="32" customWidth="1"/>
    <col min="15640" max="15640" width="11.85546875" style="32" customWidth="1"/>
    <col min="15641" max="15641" width="12.28515625" style="32" customWidth="1"/>
    <col min="15642" max="15642" width="12.140625" style="32" customWidth="1"/>
    <col min="15643" max="15644" width="0" style="32" hidden="1" customWidth="1"/>
    <col min="15645" max="15645" width="13.5703125" style="32" customWidth="1"/>
    <col min="15646" max="15646" width="21.7109375" style="32" customWidth="1"/>
    <col min="15647" max="15649" width="0" style="32" hidden="1" customWidth="1"/>
    <col min="15650" max="15882" width="10" style="32"/>
    <col min="15883" max="15883" width="6.140625" style="32" customWidth="1"/>
    <col min="15884" max="15884" width="38.28515625" style="32" customWidth="1"/>
    <col min="15885" max="15885" width="11" style="32" customWidth="1"/>
    <col min="15886" max="15886" width="11.140625" style="32" customWidth="1"/>
    <col min="15887" max="15889" width="13.42578125" style="32" customWidth="1"/>
    <col min="15890" max="15890" width="14.5703125" style="32" customWidth="1"/>
    <col min="15891" max="15892" width="13.7109375" style="32" customWidth="1"/>
    <col min="15893" max="15894" width="0" style="32" hidden="1" customWidth="1"/>
    <col min="15895" max="15895" width="11.7109375" style="32" customWidth="1"/>
    <col min="15896" max="15896" width="11.85546875" style="32" customWidth="1"/>
    <col min="15897" max="15897" width="12.28515625" style="32" customWidth="1"/>
    <col min="15898" max="15898" width="12.140625" style="32" customWidth="1"/>
    <col min="15899" max="15900" width="0" style="32" hidden="1" customWidth="1"/>
    <col min="15901" max="15901" width="13.5703125" style="32" customWidth="1"/>
    <col min="15902" max="15902" width="21.7109375" style="32" customWidth="1"/>
    <col min="15903" max="15905" width="0" style="32" hidden="1" customWidth="1"/>
    <col min="15906" max="16138" width="10" style="32"/>
    <col min="16139" max="16139" width="6.140625" style="32" customWidth="1"/>
    <col min="16140" max="16140" width="38.28515625" style="32" customWidth="1"/>
    <col min="16141" max="16141" width="11" style="32" customWidth="1"/>
    <col min="16142" max="16142" width="11.140625" style="32" customWidth="1"/>
    <col min="16143" max="16145" width="13.42578125" style="32" customWidth="1"/>
    <col min="16146" max="16146" width="14.5703125" style="32" customWidth="1"/>
    <col min="16147" max="16148" width="13.7109375" style="32" customWidth="1"/>
    <col min="16149" max="16150" width="0" style="32" hidden="1" customWidth="1"/>
    <col min="16151" max="16151" width="11.7109375" style="32" customWidth="1"/>
    <col min="16152" max="16152" width="11.85546875" style="32" customWidth="1"/>
    <col min="16153" max="16153" width="12.28515625" style="32" customWidth="1"/>
    <col min="16154" max="16154" width="12.140625" style="32" customWidth="1"/>
    <col min="16155" max="16156" width="0" style="32" hidden="1" customWidth="1"/>
    <col min="16157" max="16157" width="13.5703125" style="32" customWidth="1"/>
    <col min="16158" max="16158" width="21.7109375" style="32" customWidth="1"/>
    <col min="16159" max="16161" width="0" style="32" hidden="1" customWidth="1"/>
    <col min="16162" max="16384" width="10" style="32"/>
  </cols>
  <sheetData>
    <row r="1" spans="1:152" s="51" customFormat="1">
      <c r="A1" s="70" t="s">
        <v>104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56"/>
      <c r="AF1" s="56"/>
      <c r="AG1" s="56"/>
      <c r="AH1" s="56"/>
      <c r="AI1" s="56"/>
      <c r="AJ1" s="56"/>
      <c r="AK1" s="56"/>
      <c r="AL1" s="56"/>
      <c r="AM1" s="56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</row>
    <row r="2" spans="1:152" s="50" customFormat="1">
      <c r="A2" s="70" t="s">
        <v>103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56"/>
      <c r="AF2" s="56"/>
      <c r="AG2" s="56"/>
      <c r="AH2" s="56"/>
      <c r="AI2" s="56"/>
      <c r="AJ2" s="56"/>
      <c r="AK2" s="56"/>
      <c r="AL2" s="56"/>
      <c r="AM2" s="56"/>
    </row>
    <row r="3" spans="1:152" s="50" customFormat="1">
      <c r="A3" s="71" t="s">
        <v>105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57"/>
      <c r="AF3" s="57"/>
      <c r="AG3" s="57"/>
      <c r="AH3" s="57"/>
      <c r="AI3" s="57"/>
      <c r="AJ3" s="58"/>
      <c r="AK3" s="58"/>
      <c r="AL3" s="58"/>
      <c r="AM3" s="58"/>
    </row>
    <row r="4" spans="1:152" s="8" customFormat="1" ht="19.899999999999999" customHeight="1">
      <c r="A4" s="6"/>
      <c r="B4" s="6"/>
      <c r="C4" s="49"/>
      <c r="D4" s="49"/>
      <c r="E4" s="49"/>
      <c r="F4" s="6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76" t="s">
        <v>26</v>
      </c>
      <c r="AA4" s="76"/>
      <c r="AB4" s="76"/>
      <c r="AC4" s="76"/>
      <c r="AD4" s="76"/>
      <c r="AE4" s="7"/>
      <c r="AF4" s="7"/>
      <c r="AG4" s="7"/>
    </row>
    <row r="5" spans="1:152" s="60" customFormat="1" ht="37.15" customHeight="1">
      <c r="A5" s="77" t="s">
        <v>27</v>
      </c>
      <c r="B5" s="77" t="s">
        <v>28</v>
      </c>
      <c r="C5" s="74" t="s">
        <v>73</v>
      </c>
      <c r="D5" s="77" t="s">
        <v>29</v>
      </c>
      <c r="E5" s="74" t="s">
        <v>74</v>
      </c>
      <c r="F5" s="79" t="s">
        <v>75</v>
      </c>
      <c r="G5" s="80"/>
      <c r="H5" s="80"/>
      <c r="I5" s="81"/>
      <c r="J5" s="77" t="s">
        <v>30</v>
      </c>
      <c r="K5" s="77"/>
      <c r="L5" s="79" t="s">
        <v>76</v>
      </c>
      <c r="M5" s="81"/>
      <c r="N5" s="79" t="s">
        <v>0</v>
      </c>
      <c r="O5" s="80"/>
      <c r="P5" s="79"/>
      <c r="Q5" s="81"/>
      <c r="R5" s="79" t="s">
        <v>1</v>
      </c>
      <c r="S5" s="80"/>
      <c r="T5" s="80"/>
      <c r="U5" s="81"/>
      <c r="V5" s="79" t="s">
        <v>2</v>
      </c>
      <c r="W5" s="80"/>
      <c r="X5" s="80"/>
      <c r="Y5" s="81"/>
      <c r="Z5" s="79" t="s">
        <v>3</v>
      </c>
      <c r="AA5" s="81"/>
      <c r="AB5" s="79" t="s">
        <v>67</v>
      </c>
      <c r="AC5" s="81"/>
      <c r="AD5" s="82" t="s">
        <v>13</v>
      </c>
      <c r="AE5" s="59"/>
      <c r="AF5" s="59"/>
      <c r="AG5" s="59"/>
    </row>
    <row r="6" spans="1:152" s="61" customFormat="1" ht="21" customHeight="1">
      <c r="A6" s="77"/>
      <c r="B6" s="77"/>
      <c r="C6" s="78"/>
      <c r="D6" s="77"/>
      <c r="E6" s="78"/>
      <c r="F6" s="74" t="s">
        <v>31</v>
      </c>
      <c r="G6" s="79" t="s">
        <v>77</v>
      </c>
      <c r="H6" s="80"/>
      <c r="I6" s="81"/>
      <c r="J6" s="74" t="s">
        <v>32</v>
      </c>
      <c r="K6" s="74" t="s">
        <v>33</v>
      </c>
      <c r="L6" s="74" t="s">
        <v>78</v>
      </c>
      <c r="M6" s="74" t="s">
        <v>33</v>
      </c>
      <c r="N6" s="74" t="s">
        <v>79</v>
      </c>
      <c r="O6" s="74" t="s">
        <v>68</v>
      </c>
      <c r="P6" s="72" t="s">
        <v>80</v>
      </c>
      <c r="Q6" s="74" t="s">
        <v>81</v>
      </c>
      <c r="R6" s="74" t="s">
        <v>82</v>
      </c>
      <c r="S6" s="74" t="s">
        <v>69</v>
      </c>
      <c r="T6" s="72" t="s">
        <v>83</v>
      </c>
      <c r="U6" s="74" t="s">
        <v>81</v>
      </c>
      <c r="V6" s="74" t="s">
        <v>84</v>
      </c>
      <c r="W6" s="74" t="s">
        <v>70</v>
      </c>
      <c r="X6" s="72" t="s">
        <v>85</v>
      </c>
      <c r="Y6" s="74" t="s">
        <v>81</v>
      </c>
      <c r="Z6" s="74" t="s">
        <v>86</v>
      </c>
      <c r="AA6" s="74" t="s">
        <v>87</v>
      </c>
      <c r="AB6" s="74" t="s">
        <v>88</v>
      </c>
      <c r="AC6" s="74" t="s">
        <v>71</v>
      </c>
      <c r="AD6" s="82"/>
    </row>
    <row r="7" spans="1:152" s="61" customFormat="1" ht="70.5" customHeight="1">
      <c r="A7" s="77"/>
      <c r="B7" s="77"/>
      <c r="C7" s="75"/>
      <c r="D7" s="77"/>
      <c r="E7" s="75"/>
      <c r="F7" s="75"/>
      <c r="G7" s="64" t="s">
        <v>32</v>
      </c>
      <c r="H7" s="65" t="s">
        <v>33</v>
      </c>
      <c r="I7" s="65" t="s">
        <v>72</v>
      </c>
      <c r="J7" s="75"/>
      <c r="K7" s="75"/>
      <c r="L7" s="75"/>
      <c r="M7" s="75"/>
      <c r="N7" s="75"/>
      <c r="O7" s="75"/>
      <c r="P7" s="73"/>
      <c r="Q7" s="75"/>
      <c r="R7" s="75"/>
      <c r="S7" s="75"/>
      <c r="T7" s="73"/>
      <c r="U7" s="75"/>
      <c r="V7" s="75"/>
      <c r="W7" s="75"/>
      <c r="X7" s="73"/>
      <c r="Y7" s="75"/>
      <c r="Z7" s="75"/>
      <c r="AA7" s="75"/>
      <c r="AB7" s="75"/>
      <c r="AC7" s="75"/>
      <c r="AD7" s="82"/>
    </row>
    <row r="8" spans="1:152" s="11" customFormat="1" ht="35.450000000000003" customHeight="1">
      <c r="A8" s="47"/>
      <c r="B8" s="47" t="s">
        <v>4</v>
      </c>
      <c r="C8" s="47"/>
      <c r="D8" s="47"/>
      <c r="E8" s="47"/>
      <c r="F8" s="47"/>
      <c r="G8" s="9">
        <f>G9+G15+G21+G24+G29+G33</f>
        <v>91614</v>
      </c>
      <c r="H8" s="9">
        <f t="shared" ref="H8:AC8" si="0">H9+H15+H21+H24+H29+H33</f>
        <v>64898</v>
      </c>
      <c r="I8" s="9">
        <f t="shared" si="0"/>
        <v>10350</v>
      </c>
      <c r="J8" s="9">
        <f t="shared" si="0"/>
        <v>4776</v>
      </c>
      <c r="K8" s="9">
        <f t="shared" si="0"/>
        <v>4776</v>
      </c>
      <c r="L8" s="9">
        <f t="shared" si="0"/>
        <v>70838</v>
      </c>
      <c r="M8" s="9">
        <f t="shared" si="0"/>
        <v>57322</v>
      </c>
      <c r="N8" s="9">
        <f t="shared" si="0"/>
        <v>6347</v>
      </c>
      <c r="O8" s="9">
        <f t="shared" si="0"/>
        <v>4678</v>
      </c>
      <c r="P8" s="9">
        <f t="shared" si="0"/>
        <v>1642</v>
      </c>
      <c r="Q8" s="9">
        <f t="shared" si="0"/>
        <v>1642</v>
      </c>
      <c r="R8" s="9">
        <f t="shared" si="0"/>
        <v>9860</v>
      </c>
      <c r="S8" s="9">
        <f t="shared" si="0"/>
        <v>9367</v>
      </c>
      <c r="T8" s="9">
        <f t="shared" si="0"/>
        <v>419</v>
      </c>
      <c r="U8" s="9">
        <f t="shared" si="0"/>
        <v>0</v>
      </c>
      <c r="V8" s="9">
        <f t="shared" si="0"/>
        <v>18180</v>
      </c>
      <c r="W8" s="9">
        <f t="shared" si="0"/>
        <v>16098</v>
      </c>
      <c r="X8" s="9">
        <f t="shared" si="0"/>
        <v>2015</v>
      </c>
      <c r="Y8" s="9">
        <f t="shared" si="0"/>
        <v>0</v>
      </c>
      <c r="Z8" s="9">
        <f t="shared" si="0"/>
        <v>4110</v>
      </c>
      <c r="AA8" s="9">
        <f t="shared" si="0"/>
        <v>4110</v>
      </c>
      <c r="AB8" s="9">
        <f t="shared" si="0"/>
        <v>11550</v>
      </c>
      <c r="AC8" s="9">
        <f t="shared" si="0"/>
        <v>10500</v>
      </c>
      <c r="AD8" s="48"/>
      <c r="AE8" s="10"/>
      <c r="AF8" s="10"/>
      <c r="AG8" s="10"/>
      <c r="AI8" s="45"/>
      <c r="AK8" s="46"/>
    </row>
    <row r="9" spans="1:152" s="67" customFormat="1" ht="30" customHeight="1">
      <c r="A9" s="12" t="s">
        <v>6</v>
      </c>
      <c r="B9" s="31" t="s">
        <v>95</v>
      </c>
      <c r="C9" s="43"/>
      <c r="D9" s="43"/>
      <c r="E9" s="43"/>
      <c r="F9" s="44"/>
      <c r="G9" s="13">
        <f>SUM(G10:G14)</f>
        <v>8082</v>
      </c>
      <c r="H9" s="13">
        <f t="shared" ref="H9:AC9" si="1">SUM(H10:H14)</f>
        <v>8082</v>
      </c>
      <c r="I9" s="13">
        <f t="shared" si="1"/>
        <v>0</v>
      </c>
      <c r="J9" s="13">
        <f t="shared" si="1"/>
        <v>1950</v>
      </c>
      <c r="K9" s="13">
        <f t="shared" si="1"/>
        <v>1950</v>
      </c>
      <c r="L9" s="13">
        <f t="shared" si="1"/>
        <v>6132</v>
      </c>
      <c r="M9" s="13">
        <f t="shared" si="1"/>
        <v>6132</v>
      </c>
      <c r="N9" s="13">
        <f t="shared" si="1"/>
        <v>2140</v>
      </c>
      <c r="O9" s="13">
        <f t="shared" si="1"/>
        <v>1913</v>
      </c>
      <c r="P9" s="13">
        <f t="shared" si="1"/>
        <v>227</v>
      </c>
      <c r="Q9" s="13">
        <f t="shared" si="1"/>
        <v>227</v>
      </c>
      <c r="R9" s="13">
        <f t="shared" si="1"/>
        <v>1100</v>
      </c>
      <c r="S9" s="13">
        <f t="shared" si="1"/>
        <v>1037</v>
      </c>
      <c r="T9" s="13">
        <f t="shared" si="1"/>
        <v>0</v>
      </c>
      <c r="U9" s="13">
        <f t="shared" si="1"/>
        <v>0</v>
      </c>
      <c r="V9" s="13">
        <f t="shared" si="1"/>
        <v>892</v>
      </c>
      <c r="W9" s="13">
        <f t="shared" si="1"/>
        <v>879</v>
      </c>
      <c r="X9" s="13">
        <f t="shared" si="1"/>
        <v>13</v>
      </c>
      <c r="Y9" s="13">
        <f t="shared" si="1"/>
        <v>0</v>
      </c>
      <c r="Z9" s="13">
        <f t="shared" si="1"/>
        <v>1000</v>
      </c>
      <c r="AA9" s="13">
        <f t="shared" si="1"/>
        <v>1000</v>
      </c>
      <c r="AB9" s="13">
        <f t="shared" si="1"/>
        <v>1000</v>
      </c>
      <c r="AC9" s="13">
        <f t="shared" si="1"/>
        <v>1000</v>
      </c>
      <c r="AD9" s="62"/>
      <c r="AE9" s="66"/>
      <c r="AF9" s="66"/>
      <c r="AG9" s="66"/>
    </row>
    <row r="10" spans="1:152" s="53" customFormat="1" ht="32.450000000000003" customHeight="1">
      <c r="A10" s="16" t="s">
        <v>5</v>
      </c>
      <c r="B10" s="22" t="s">
        <v>102</v>
      </c>
      <c r="C10" s="5" t="s">
        <v>89</v>
      </c>
      <c r="D10" s="5" t="s">
        <v>35</v>
      </c>
      <c r="E10" s="5"/>
      <c r="F10" s="42" t="s">
        <v>36</v>
      </c>
      <c r="G10" s="18">
        <f>J10+L10</f>
        <v>2156</v>
      </c>
      <c r="H10" s="18">
        <v>2156</v>
      </c>
      <c r="I10" s="18"/>
      <c r="J10" s="18">
        <v>1250</v>
      </c>
      <c r="K10" s="18">
        <v>1250</v>
      </c>
      <c r="L10" s="18">
        <f>H10-J10</f>
        <v>906</v>
      </c>
      <c r="M10" s="18">
        <f>L10</f>
        <v>906</v>
      </c>
      <c r="N10" s="18">
        <v>906</v>
      </c>
      <c r="O10" s="18">
        <v>707</v>
      </c>
      <c r="P10" s="18">
        <v>199</v>
      </c>
      <c r="Q10" s="18">
        <v>199</v>
      </c>
      <c r="R10" s="18">
        <v>0</v>
      </c>
      <c r="S10" s="18"/>
      <c r="T10" s="18"/>
      <c r="U10" s="18"/>
      <c r="V10" s="19"/>
      <c r="W10" s="19"/>
      <c r="X10" s="19"/>
      <c r="Y10" s="19"/>
      <c r="Z10" s="19"/>
      <c r="AA10" s="18">
        <f t="shared" ref="AA10:AA27" si="2">Z10</f>
        <v>0</v>
      </c>
      <c r="AB10" s="19"/>
      <c r="AC10" s="18">
        <f t="shared" ref="AC10:AC27" si="3">AB10</f>
        <v>0</v>
      </c>
      <c r="AD10" s="23" t="s">
        <v>16</v>
      </c>
      <c r="AE10" s="52"/>
      <c r="AF10" s="52"/>
      <c r="AG10" s="52"/>
    </row>
    <row r="11" spans="1:152" s="53" customFormat="1" ht="26.45" customHeight="1">
      <c r="A11" s="16" t="s">
        <v>11</v>
      </c>
      <c r="B11" s="22" t="s">
        <v>59</v>
      </c>
      <c r="C11" s="5" t="s">
        <v>89</v>
      </c>
      <c r="D11" s="5" t="s">
        <v>35</v>
      </c>
      <c r="E11" s="5"/>
      <c r="F11" s="42"/>
      <c r="G11" s="17">
        <v>1934</v>
      </c>
      <c r="H11" s="18">
        <v>1934</v>
      </c>
      <c r="I11" s="18"/>
      <c r="J11" s="19">
        <v>700</v>
      </c>
      <c r="K11" s="19">
        <v>700</v>
      </c>
      <c r="L11" s="19">
        <f>H11-J11</f>
        <v>1234</v>
      </c>
      <c r="M11" s="19">
        <f>L11</f>
        <v>1234</v>
      </c>
      <c r="N11" s="19">
        <v>1234</v>
      </c>
      <c r="O11" s="19">
        <v>1206</v>
      </c>
      <c r="P11" s="19">
        <f>N11-O11</f>
        <v>28</v>
      </c>
      <c r="Q11" s="19">
        <v>28</v>
      </c>
      <c r="R11" s="19"/>
      <c r="S11" s="19"/>
      <c r="T11" s="19"/>
      <c r="U11" s="19"/>
      <c r="V11" s="19"/>
      <c r="W11" s="19"/>
      <c r="X11" s="19"/>
      <c r="Y11" s="19"/>
      <c r="Z11" s="19"/>
      <c r="AA11" s="18">
        <f>Z11</f>
        <v>0</v>
      </c>
      <c r="AB11" s="19"/>
      <c r="AC11" s="18">
        <f>AB11</f>
        <v>0</v>
      </c>
      <c r="AD11" s="23" t="s">
        <v>16</v>
      </c>
      <c r="AE11" s="52"/>
      <c r="AF11" s="52"/>
      <c r="AG11" s="52"/>
    </row>
    <row r="12" spans="1:152" s="53" customFormat="1" ht="33" customHeight="1">
      <c r="A12" s="16" t="s">
        <v>12</v>
      </c>
      <c r="B12" s="22" t="s">
        <v>37</v>
      </c>
      <c r="C12" s="5" t="s">
        <v>89</v>
      </c>
      <c r="D12" s="5">
        <v>2022</v>
      </c>
      <c r="E12" s="5"/>
      <c r="F12" s="5" t="s">
        <v>38</v>
      </c>
      <c r="G12" s="17">
        <v>1100</v>
      </c>
      <c r="H12" s="17">
        <v>1100</v>
      </c>
      <c r="I12" s="17"/>
      <c r="J12" s="17"/>
      <c r="K12" s="17"/>
      <c r="L12" s="17">
        <v>1100</v>
      </c>
      <c r="M12" s="17">
        <f t="shared" ref="M12:M18" si="4">L12</f>
        <v>1100</v>
      </c>
      <c r="N12" s="19"/>
      <c r="O12" s="19"/>
      <c r="P12" s="19"/>
      <c r="Q12" s="19"/>
      <c r="R12" s="19">
        <v>1100</v>
      </c>
      <c r="S12" s="19">
        <f>987+50</f>
        <v>1037</v>
      </c>
      <c r="T12" s="19"/>
      <c r="U12" s="19"/>
      <c r="V12" s="19"/>
      <c r="W12" s="19"/>
      <c r="X12" s="19"/>
      <c r="Y12" s="19"/>
      <c r="Z12" s="19"/>
      <c r="AA12" s="18">
        <f t="shared" si="2"/>
        <v>0</v>
      </c>
      <c r="AB12" s="19"/>
      <c r="AC12" s="18">
        <f t="shared" si="3"/>
        <v>0</v>
      </c>
      <c r="AD12" s="23" t="s">
        <v>16</v>
      </c>
      <c r="AE12" s="52"/>
      <c r="AF12" s="52"/>
      <c r="AG12" s="52"/>
    </row>
    <row r="13" spans="1:152" s="53" customFormat="1" ht="31.9" customHeight="1">
      <c r="A13" s="16" t="s">
        <v>19</v>
      </c>
      <c r="B13" s="22" t="s">
        <v>55</v>
      </c>
      <c r="C13" s="5" t="s">
        <v>89</v>
      </c>
      <c r="D13" s="5">
        <v>2023</v>
      </c>
      <c r="E13" s="5"/>
      <c r="F13" s="40"/>
      <c r="G13" s="19">
        <v>892</v>
      </c>
      <c r="H13" s="18">
        <v>892</v>
      </c>
      <c r="I13" s="18"/>
      <c r="J13" s="18"/>
      <c r="K13" s="18"/>
      <c r="L13" s="18">
        <f>V13</f>
        <v>892</v>
      </c>
      <c r="M13" s="18">
        <f t="shared" ref="M13" si="5">L13</f>
        <v>892</v>
      </c>
      <c r="N13" s="18"/>
      <c r="O13" s="18"/>
      <c r="P13" s="18"/>
      <c r="Q13" s="18"/>
      <c r="R13" s="18"/>
      <c r="S13" s="18"/>
      <c r="T13" s="18"/>
      <c r="U13" s="18"/>
      <c r="V13" s="19">
        <f>900-8</f>
        <v>892</v>
      </c>
      <c r="W13" s="19">
        <v>879</v>
      </c>
      <c r="X13" s="19">
        <f>V13-W13</f>
        <v>13</v>
      </c>
      <c r="Y13" s="19"/>
      <c r="Z13" s="19"/>
      <c r="AA13" s="18">
        <f>Z13</f>
        <v>0</v>
      </c>
      <c r="AB13" s="19"/>
      <c r="AC13" s="18">
        <f>AB13</f>
        <v>0</v>
      </c>
      <c r="AD13" s="23" t="s">
        <v>16</v>
      </c>
      <c r="AE13" s="52"/>
      <c r="AF13" s="52"/>
      <c r="AG13" s="52"/>
    </row>
    <row r="14" spans="1:152" s="28" customFormat="1" ht="33" customHeight="1">
      <c r="A14" s="16" t="s">
        <v>20</v>
      </c>
      <c r="B14" s="22" t="s">
        <v>61</v>
      </c>
      <c r="C14" s="5" t="s">
        <v>89</v>
      </c>
      <c r="D14" s="5" t="s">
        <v>25</v>
      </c>
      <c r="E14" s="5"/>
      <c r="F14" s="5"/>
      <c r="G14" s="18">
        <v>2000</v>
      </c>
      <c r="H14" s="18">
        <v>2000</v>
      </c>
      <c r="I14" s="18"/>
      <c r="J14" s="18"/>
      <c r="K14" s="18"/>
      <c r="L14" s="18">
        <v>2000</v>
      </c>
      <c r="M14" s="18">
        <f>L14</f>
        <v>2000</v>
      </c>
      <c r="N14" s="26"/>
      <c r="O14" s="26"/>
      <c r="P14" s="26"/>
      <c r="Q14" s="26"/>
      <c r="R14" s="26"/>
      <c r="S14" s="26"/>
      <c r="T14" s="26"/>
      <c r="U14" s="26"/>
      <c r="V14" s="19"/>
      <c r="W14" s="19"/>
      <c r="X14" s="19"/>
      <c r="Y14" s="19"/>
      <c r="Z14" s="18">
        <f>1000</f>
        <v>1000</v>
      </c>
      <c r="AA14" s="18">
        <f>Z14</f>
        <v>1000</v>
      </c>
      <c r="AB14" s="19">
        <v>1000</v>
      </c>
      <c r="AC14" s="18">
        <f>AB14</f>
        <v>1000</v>
      </c>
      <c r="AD14" s="23" t="s">
        <v>16</v>
      </c>
      <c r="AE14" s="27"/>
      <c r="AF14" s="27"/>
      <c r="AG14" s="27"/>
    </row>
    <row r="15" spans="1:152" s="69" customFormat="1" ht="30.6" customHeight="1">
      <c r="A15" s="12" t="s">
        <v>7</v>
      </c>
      <c r="B15" s="1" t="s">
        <v>96</v>
      </c>
      <c r="C15" s="2"/>
      <c r="D15" s="2"/>
      <c r="E15" s="2"/>
      <c r="F15" s="43"/>
      <c r="G15" s="9">
        <f>SUM(G16:G20)</f>
        <v>10173</v>
      </c>
      <c r="H15" s="9">
        <f t="shared" ref="H15:AC15" si="6">SUM(H16:H20)</f>
        <v>9873</v>
      </c>
      <c r="I15" s="9">
        <f t="shared" si="6"/>
        <v>300</v>
      </c>
      <c r="J15" s="9">
        <f t="shared" si="6"/>
        <v>2826</v>
      </c>
      <c r="K15" s="9">
        <f t="shared" si="6"/>
        <v>2826</v>
      </c>
      <c r="L15" s="9">
        <f t="shared" si="6"/>
        <v>7347</v>
      </c>
      <c r="M15" s="9">
        <f t="shared" si="6"/>
        <v>7047</v>
      </c>
      <c r="N15" s="9">
        <f t="shared" si="6"/>
        <v>997</v>
      </c>
      <c r="O15" s="9">
        <f t="shared" si="6"/>
        <v>970</v>
      </c>
      <c r="P15" s="9">
        <f t="shared" si="6"/>
        <v>0</v>
      </c>
      <c r="Q15" s="9">
        <f t="shared" si="6"/>
        <v>0</v>
      </c>
      <c r="R15" s="9">
        <f t="shared" si="6"/>
        <v>1800</v>
      </c>
      <c r="S15" s="9">
        <f t="shared" si="6"/>
        <v>1381</v>
      </c>
      <c r="T15" s="9">
        <f t="shared" si="6"/>
        <v>419</v>
      </c>
      <c r="U15" s="9">
        <f t="shared" si="6"/>
        <v>0</v>
      </c>
      <c r="V15" s="9">
        <f t="shared" si="6"/>
        <v>1900</v>
      </c>
      <c r="W15" s="9">
        <f t="shared" si="6"/>
        <v>419</v>
      </c>
      <c r="X15" s="9">
        <f t="shared" si="6"/>
        <v>1481</v>
      </c>
      <c r="Y15" s="9">
        <f t="shared" si="6"/>
        <v>0</v>
      </c>
      <c r="Z15" s="9">
        <f t="shared" si="6"/>
        <v>1100</v>
      </c>
      <c r="AA15" s="9">
        <f t="shared" si="6"/>
        <v>1100</v>
      </c>
      <c r="AB15" s="9">
        <f t="shared" si="6"/>
        <v>350</v>
      </c>
      <c r="AC15" s="9">
        <f t="shared" si="6"/>
        <v>350</v>
      </c>
      <c r="AD15" s="68"/>
    </row>
    <row r="16" spans="1:152" s="53" customFormat="1" ht="30" customHeight="1">
      <c r="A16" s="16" t="s">
        <v>5</v>
      </c>
      <c r="B16" s="3" t="s">
        <v>58</v>
      </c>
      <c r="C16" s="40" t="s">
        <v>91</v>
      </c>
      <c r="D16" s="40" t="s">
        <v>35</v>
      </c>
      <c r="E16" s="40"/>
      <c r="F16" s="42"/>
      <c r="G16" s="17">
        <v>3023</v>
      </c>
      <c r="H16" s="18">
        <v>3023</v>
      </c>
      <c r="I16" s="18"/>
      <c r="J16" s="19">
        <v>2426</v>
      </c>
      <c r="K16" s="19">
        <v>2426</v>
      </c>
      <c r="L16" s="19">
        <v>597</v>
      </c>
      <c r="M16" s="19">
        <f>L16</f>
        <v>597</v>
      </c>
      <c r="N16" s="19">
        <v>597</v>
      </c>
      <c r="O16" s="19">
        <v>597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8">
        <f>Z16</f>
        <v>0</v>
      </c>
      <c r="AB16" s="19"/>
      <c r="AC16" s="18">
        <f>AB16</f>
        <v>0</v>
      </c>
      <c r="AD16" s="23" t="s">
        <v>17</v>
      </c>
      <c r="AE16" s="52"/>
      <c r="AF16" s="52"/>
      <c r="AG16" s="52"/>
    </row>
    <row r="17" spans="1:33" s="53" customFormat="1" ht="39" customHeight="1">
      <c r="A17" s="16" t="s">
        <v>11</v>
      </c>
      <c r="B17" s="3" t="s">
        <v>53</v>
      </c>
      <c r="C17" s="40" t="s">
        <v>91</v>
      </c>
      <c r="D17" s="40" t="s">
        <v>35</v>
      </c>
      <c r="E17" s="40"/>
      <c r="F17" s="42" t="s">
        <v>54</v>
      </c>
      <c r="G17" s="17">
        <v>800</v>
      </c>
      <c r="H17" s="18">
        <v>800</v>
      </c>
      <c r="I17" s="18"/>
      <c r="J17" s="17">
        <v>400</v>
      </c>
      <c r="K17" s="17">
        <v>400</v>
      </c>
      <c r="L17" s="17">
        <f>N17</f>
        <v>400</v>
      </c>
      <c r="M17" s="17">
        <f t="shared" ref="M17" si="7">L17</f>
        <v>400</v>
      </c>
      <c r="N17" s="17">
        <v>400</v>
      </c>
      <c r="O17" s="17">
        <v>373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8">
        <f>Z17</f>
        <v>0</v>
      </c>
      <c r="AB17" s="17"/>
      <c r="AC17" s="18">
        <f>AB17</f>
        <v>0</v>
      </c>
      <c r="AD17" s="23" t="s">
        <v>17</v>
      </c>
      <c r="AE17" s="52"/>
      <c r="AF17" s="52"/>
      <c r="AG17" s="52"/>
    </row>
    <row r="18" spans="1:33" s="25" customFormat="1" ht="35.450000000000003" customHeight="1">
      <c r="A18" s="16" t="s">
        <v>12</v>
      </c>
      <c r="B18" s="22" t="s">
        <v>42</v>
      </c>
      <c r="C18" s="5" t="s">
        <v>91</v>
      </c>
      <c r="D18" s="5" t="s">
        <v>22</v>
      </c>
      <c r="E18" s="5"/>
      <c r="F18" s="5" t="s">
        <v>43</v>
      </c>
      <c r="G18" s="18">
        <v>3700</v>
      </c>
      <c r="H18" s="18">
        <v>3700</v>
      </c>
      <c r="I18" s="18"/>
      <c r="J18" s="19"/>
      <c r="K18" s="19"/>
      <c r="L18" s="19">
        <v>3700</v>
      </c>
      <c r="M18" s="17">
        <f t="shared" si="4"/>
        <v>3700</v>
      </c>
      <c r="N18" s="19"/>
      <c r="O18" s="19"/>
      <c r="P18" s="19"/>
      <c r="Q18" s="19"/>
      <c r="R18" s="19">
        <v>1800</v>
      </c>
      <c r="S18" s="19">
        <f>R18-T18</f>
        <v>1381</v>
      </c>
      <c r="T18" s="19">
        <v>419</v>
      </c>
      <c r="U18" s="19"/>
      <c r="V18" s="19">
        <v>1900</v>
      </c>
      <c r="W18" s="19">
        <f>V18-X18</f>
        <v>419</v>
      </c>
      <c r="X18" s="19">
        <v>1481</v>
      </c>
      <c r="Y18" s="39"/>
      <c r="Z18" s="19"/>
      <c r="AA18" s="18">
        <f t="shared" si="2"/>
        <v>0</v>
      </c>
      <c r="AB18" s="19"/>
      <c r="AC18" s="18">
        <f t="shared" si="3"/>
        <v>0</v>
      </c>
      <c r="AD18" s="23" t="s">
        <v>44</v>
      </c>
    </row>
    <row r="19" spans="1:33" s="25" customFormat="1" ht="39.6" customHeight="1">
      <c r="A19" s="16" t="s">
        <v>19</v>
      </c>
      <c r="B19" s="22" t="s">
        <v>47</v>
      </c>
      <c r="C19" s="5" t="s">
        <v>91</v>
      </c>
      <c r="D19" s="5" t="s">
        <v>25</v>
      </c>
      <c r="E19" s="5"/>
      <c r="F19" s="5"/>
      <c r="G19" s="18">
        <v>1900</v>
      </c>
      <c r="H19" s="18">
        <v>1600</v>
      </c>
      <c r="I19" s="18">
        <f>G19-H19</f>
        <v>300</v>
      </c>
      <c r="J19" s="19"/>
      <c r="K19" s="19"/>
      <c r="L19" s="19">
        <v>1900</v>
      </c>
      <c r="M19" s="17">
        <v>1600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8">
        <v>700</v>
      </c>
      <c r="AA19" s="18">
        <f>Z19</f>
        <v>700</v>
      </c>
      <c r="AB19" s="19"/>
      <c r="AC19" s="18">
        <f>AB19</f>
        <v>0</v>
      </c>
      <c r="AD19" s="23" t="s">
        <v>44</v>
      </c>
    </row>
    <row r="20" spans="1:33" s="25" customFormat="1" ht="38.450000000000003" customHeight="1">
      <c r="A20" s="16" t="s">
        <v>20</v>
      </c>
      <c r="B20" s="22" t="s">
        <v>56</v>
      </c>
      <c r="C20" s="5" t="s">
        <v>91</v>
      </c>
      <c r="D20" s="5" t="s">
        <v>25</v>
      </c>
      <c r="E20" s="5"/>
      <c r="F20" s="5"/>
      <c r="G20" s="18">
        <v>750</v>
      </c>
      <c r="H20" s="18">
        <v>750</v>
      </c>
      <c r="I20" s="18"/>
      <c r="J20" s="19"/>
      <c r="K20" s="19"/>
      <c r="L20" s="19">
        <v>750</v>
      </c>
      <c r="M20" s="18">
        <f>L20</f>
        <v>750</v>
      </c>
      <c r="N20" s="19"/>
      <c r="O20" s="19"/>
      <c r="P20" s="19"/>
      <c r="Q20" s="19"/>
      <c r="R20" s="18"/>
      <c r="S20" s="18"/>
      <c r="T20" s="19"/>
      <c r="U20" s="19"/>
      <c r="V20" s="19"/>
      <c r="W20" s="19"/>
      <c r="X20" s="19"/>
      <c r="Y20" s="19"/>
      <c r="Z20" s="19">
        <v>400</v>
      </c>
      <c r="AA20" s="18">
        <f>Z20</f>
        <v>400</v>
      </c>
      <c r="AB20" s="19">
        <v>350</v>
      </c>
      <c r="AC20" s="18">
        <f>AB20</f>
        <v>350</v>
      </c>
      <c r="AD20" s="23" t="s">
        <v>17</v>
      </c>
    </row>
    <row r="21" spans="1:33" s="69" customFormat="1" ht="28.9" customHeight="1">
      <c r="A21" s="12" t="s">
        <v>8</v>
      </c>
      <c r="B21" s="31" t="s">
        <v>97</v>
      </c>
      <c r="C21" s="43"/>
      <c r="D21" s="43"/>
      <c r="E21" s="43"/>
      <c r="F21" s="43"/>
      <c r="G21" s="9">
        <f>G22+G23</f>
        <v>6281</v>
      </c>
      <c r="H21" s="9">
        <f t="shared" ref="H21:AC21" si="8">H22+H23</f>
        <v>4995</v>
      </c>
      <c r="I21" s="9">
        <f t="shared" si="8"/>
        <v>0</v>
      </c>
      <c r="J21" s="9">
        <f t="shared" si="8"/>
        <v>0</v>
      </c>
      <c r="K21" s="9">
        <f t="shared" si="8"/>
        <v>0</v>
      </c>
      <c r="L21" s="9">
        <f t="shared" si="8"/>
        <v>6281</v>
      </c>
      <c r="M21" s="9">
        <f t="shared" si="8"/>
        <v>4995</v>
      </c>
      <c r="N21" s="9">
        <f t="shared" si="8"/>
        <v>0</v>
      </c>
      <c r="O21" s="9">
        <f t="shared" si="8"/>
        <v>0</v>
      </c>
      <c r="P21" s="9">
        <f t="shared" si="8"/>
        <v>0</v>
      </c>
      <c r="Q21" s="9">
        <f t="shared" si="8"/>
        <v>0</v>
      </c>
      <c r="R21" s="9">
        <f t="shared" si="8"/>
        <v>1700</v>
      </c>
      <c r="S21" s="9">
        <f t="shared" si="8"/>
        <v>1700</v>
      </c>
      <c r="T21" s="9">
        <f t="shared" si="8"/>
        <v>0</v>
      </c>
      <c r="U21" s="9">
        <f t="shared" si="8"/>
        <v>0</v>
      </c>
      <c r="V21" s="9">
        <f t="shared" si="8"/>
        <v>3295</v>
      </c>
      <c r="W21" s="9">
        <f t="shared" si="8"/>
        <v>3228</v>
      </c>
      <c r="X21" s="9">
        <f t="shared" si="8"/>
        <v>0</v>
      </c>
      <c r="Y21" s="9">
        <f t="shared" si="8"/>
        <v>0</v>
      </c>
      <c r="Z21" s="9">
        <f t="shared" si="8"/>
        <v>0</v>
      </c>
      <c r="AA21" s="9">
        <f t="shared" si="8"/>
        <v>0</v>
      </c>
      <c r="AB21" s="9">
        <f t="shared" si="8"/>
        <v>0</v>
      </c>
      <c r="AC21" s="9">
        <f t="shared" si="8"/>
        <v>0</v>
      </c>
      <c r="AD21" s="68"/>
    </row>
    <row r="22" spans="1:33" s="25" customFormat="1" ht="41.45" customHeight="1">
      <c r="A22" s="16" t="s">
        <v>5</v>
      </c>
      <c r="B22" s="3" t="s">
        <v>45</v>
      </c>
      <c r="C22" s="40" t="s">
        <v>92</v>
      </c>
      <c r="D22" s="40" t="s">
        <v>22</v>
      </c>
      <c r="E22" s="40"/>
      <c r="F22" s="5" t="s">
        <v>46</v>
      </c>
      <c r="G22" s="18">
        <v>4286</v>
      </c>
      <c r="H22" s="18">
        <v>3000</v>
      </c>
      <c r="I22" s="18"/>
      <c r="J22" s="19"/>
      <c r="K22" s="19"/>
      <c r="L22" s="19">
        <v>4286</v>
      </c>
      <c r="M22" s="17">
        <v>3000</v>
      </c>
      <c r="N22" s="19"/>
      <c r="O22" s="19"/>
      <c r="P22" s="19"/>
      <c r="Q22" s="19"/>
      <c r="R22" s="19">
        <v>1700</v>
      </c>
      <c r="S22" s="19">
        <v>1700</v>
      </c>
      <c r="T22" s="19"/>
      <c r="U22" s="19"/>
      <c r="V22" s="19">
        <v>1300</v>
      </c>
      <c r="W22" s="19">
        <v>1300</v>
      </c>
      <c r="X22" s="19"/>
      <c r="Y22" s="19"/>
      <c r="Z22" s="19"/>
      <c r="AA22" s="18">
        <f t="shared" si="2"/>
        <v>0</v>
      </c>
      <c r="AB22" s="19"/>
      <c r="AC22" s="18">
        <f t="shared" si="3"/>
        <v>0</v>
      </c>
      <c r="AD22" s="23" t="s">
        <v>18</v>
      </c>
    </row>
    <row r="23" spans="1:33" s="28" customFormat="1" ht="38.450000000000003" customHeight="1">
      <c r="A23" s="16" t="s">
        <v>11</v>
      </c>
      <c r="B23" s="29" t="s">
        <v>60</v>
      </c>
      <c r="C23" s="5" t="s">
        <v>92</v>
      </c>
      <c r="D23" s="5" t="s">
        <v>24</v>
      </c>
      <c r="E23" s="5"/>
      <c r="F23" s="5"/>
      <c r="G23" s="19">
        <v>1995</v>
      </c>
      <c r="H23" s="19">
        <v>1995</v>
      </c>
      <c r="I23" s="19"/>
      <c r="J23" s="18"/>
      <c r="K23" s="18"/>
      <c r="L23" s="18">
        <v>1995</v>
      </c>
      <c r="M23" s="18">
        <f>L23</f>
        <v>1995</v>
      </c>
      <c r="N23" s="26"/>
      <c r="O23" s="26"/>
      <c r="P23" s="26"/>
      <c r="Q23" s="26"/>
      <c r="R23" s="26"/>
      <c r="S23" s="26"/>
      <c r="T23" s="26"/>
      <c r="U23" s="26"/>
      <c r="V23" s="19">
        <f>1100+895</f>
        <v>1995</v>
      </c>
      <c r="W23" s="19">
        <v>1928</v>
      </c>
      <c r="X23" s="19"/>
      <c r="Y23" s="19"/>
      <c r="Z23" s="19"/>
      <c r="AA23" s="18">
        <f>Z23</f>
        <v>0</v>
      </c>
      <c r="AB23" s="19"/>
      <c r="AC23" s="18">
        <f>AB23</f>
        <v>0</v>
      </c>
      <c r="AD23" s="23" t="s">
        <v>18</v>
      </c>
      <c r="AE23" s="27"/>
      <c r="AF23" s="27"/>
      <c r="AG23" s="27"/>
    </row>
    <row r="24" spans="1:33" s="15" customFormat="1" ht="30.6" customHeight="1">
      <c r="A24" s="12" t="s">
        <v>9</v>
      </c>
      <c r="B24" s="1" t="s">
        <v>98</v>
      </c>
      <c r="C24" s="2"/>
      <c r="D24" s="2"/>
      <c r="E24" s="2"/>
      <c r="F24" s="44"/>
      <c r="G24" s="13">
        <f>SUM(G25:G28)</f>
        <v>28100</v>
      </c>
      <c r="H24" s="13">
        <f t="shared" ref="H24:AC24" si="9">SUM(H25:H28)</f>
        <v>13020</v>
      </c>
      <c r="I24" s="13">
        <f t="shared" si="9"/>
        <v>0</v>
      </c>
      <c r="J24" s="13">
        <f t="shared" si="9"/>
        <v>0</v>
      </c>
      <c r="K24" s="13">
        <f t="shared" si="9"/>
        <v>0</v>
      </c>
      <c r="L24" s="13">
        <f t="shared" si="9"/>
        <v>15100</v>
      </c>
      <c r="M24" s="13">
        <f t="shared" si="9"/>
        <v>13020</v>
      </c>
      <c r="N24" s="13">
        <f t="shared" si="9"/>
        <v>0</v>
      </c>
      <c r="O24" s="13">
        <f t="shared" si="9"/>
        <v>0</v>
      </c>
      <c r="P24" s="13">
        <f t="shared" si="9"/>
        <v>0</v>
      </c>
      <c r="Q24" s="13">
        <f t="shared" si="9"/>
        <v>0</v>
      </c>
      <c r="R24" s="13">
        <f t="shared" si="9"/>
        <v>810</v>
      </c>
      <c r="S24" s="13">
        <f t="shared" si="9"/>
        <v>810</v>
      </c>
      <c r="T24" s="13">
        <f t="shared" si="9"/>
        <v>0</v>
      </c>
      <c r="U24" s="13">
        <f t="shared" si="9"/>
        <v>0</v>
      </c>
      <c r="V24" s="13">
        <f t="shared" si="9"/>
        <v>2250</v>
      </c>
      <c r="W24" s="13">
        <f t="shared" si="9"/>
        <v>1729</v>
      </c>
      <c r="X24" s="13">
        <f t="shared" si="9"/>
        <v>521</v>
      </c>
      <c r="Y24" s="13">
        <f t="shared" si="9"/>
        <v>0</v>
      </c>
      <c r="Z24" s="13">
        <f t="shared" si="9"/>
        <v>810</v>
      </c>
      <c r="AA24" s="13">
        <f t="shared" si="9"/>
        <v>810</v>
      </c>
      <c r="AB24" s="13">
        <f t="shared" si="9"/>
        <v>9150</v>
      </c>
      <c r="AC24" s="13">
        <f t="shared" si="9"/>
        <v>9150</v>
      </c>
      <c r="AD24" s="62"/>
      <c r="AE24" s="14"/>
      <c r="AF24" s="14"/>
      <c r="AG24" s="14"/>
    </row>
    <row r="25" spans="1:33" s="53" customFormat="1" ht="39" customHeight="1">
      <c r="A25" s="16" t="s">
        <v>5</v>
      </c>
      <c r="B25" s="3" t="s">
        <v>49</v>
      </c>
      <c r="C25" s="40" t="s">
        <v>94</v>
      </c>
      <c r="D25" s="40" t="s">
        <v>22</v>
      </c>
      <c r="E25" s="40"/>
      <c r="F25" s="42" t="s">
        <v>50</v>
      </c>
      <c r="G25" s="18">
        <v>1700</v>
      </c>
      <c r="H25" s="18">
        <v>1060</v>
      </c>
      <c r="I25" s="18"/>
      <c r="J25" s="18"/>
      <c r="K25" s="18"/>
      <c r="L25" s="18">
        <v>1700</v>
      </c>
      <c r="M25" s="18">
        <v>1060</v>
      </c>
      <c r="N25" s="19"/>
      <c r="O25" s="19"/>
      <c r="P25" s="19"/>
      <c r="Q25" s="19"/>
      <c r="R25" s="19">
        <v>810</v>
      </c>
      <c r="S25" s="19">
        <v>810</v>
      </c>
      <c r="T25" s="19"/>
      <c r="U25" s="19"/>
      <c r="V25" s="19">
        <v>250</v>
      </c>
      <c r="W25" s="19">
        <v>250</v>
      </c>
      <c r="X25" s="19"/>
      <c r="Y25" s="19"/>
      <c r="Z25" s="19"/>
      <c r="AA25" s="18">
        <f t="shared" si="2"/>
        <v>0</v>
      </c>
      <c r="AB25" s="19"/>
      <c r="AC25" s="18">
        <f t="shared" si="3"/>
        <v>0</v>
      </c>
      <c r="AD25" s="23" t="s">
        <v>15</v>
      </c>
      <c r="AE25" s="52"/>
      <c r="AF25" s="52"/>
      <c r="AG25" s="52"/>
    </row>
    <row r="26" spans="1:33" s="53" customFormat="1" ht="30" customHeight="1">
      <c r="A26" s="16" t="s">
        <v>11</v>
      </c>
      <c r="B26" s="3" t="s">
        <v>51</v>
      </c>
      <c r="C26" s="40" t="s">
        <v>94</v>
      </c>
      <c r="D26" s="40" t="s">
        <v>25</v>
      </c>
      <c r="E26" s="40"/>
      <c r="F26" s="42"/>
      <c r="G26" s="18">
        <v>1700</v>
      </c>
      <c r="H26" s="18">
        <v>960</v>
      </c>
      <c r="I26" s="18"/>
      <c r="J26" s="18"/>
      <c r="K26" s="18"/>
      <c r="L26" s="18">
        <v>1700</v>
      </c>
      <c r="M26" s="18">
        <v>960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>
        <v>810</v>
      </c>
      <c r="AA26" s="18">
        <f t="shared" si="2"/>
        <v>810</v>
      </c>
      <c r="AB26" s="19">
        <v>150</v>
      </c>
      <c r="AC26" s="18">
        <f t="shared" si="3"/>
        <v>150</v>
      </c>
      <c r="AD26" s="23" t="s">
        <v>15</v>
      </c>
      <c r="AE26" s="52"/>
      <c r="AF26" s="52"/>
      <c r="AG26" s="52"/>
    </row>
    <row r="27" spans="1:33" s="53" customFormat="1" ht="28.15" customHeight="1">
      <c r="A27" s="16" t="s">
        <v>12</v>
      </c>
      <c r="B27" s="3" t="s">
        <v>52</v>
      </c>
      <c r="C27" s="40" t="s">
        <v>94</v>
      </c>
      <c r="D27" s="40">
        <v>2025</v>
      </c>
      <c r="E27" s="40"/>
      <c r="F27" s="42"/>
      <c r="G27" s="18">
        <v>1700</v>
      </c>
      <c r="H27" s="18">
        <v>1000</v>
      </c>
      <c r="I27" s="18"/>
      <c r="J27" s="18"/>
      <c r="K27" s="18"/>
      <c r="L27" s="18">
        <v>1700</v>
      </c>
      <c r="M27" s="18">
        <v>1000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8">
        <f t="shared" si="2"/>
        <v>0</v>
      </c>
      <c r="AB27" s="19">
        <v>1000</v>
      </c>
      <c r="AC27" s="18">
        <f t="shared" si="3"/>
        <v>1000</v>
      </c>
      <c r="AD27" s="23" t="s">
        <v>15</v>
      </c>
      <c r="AE27" s="52"/>
      <c r="AF27" s="52"/>
      <c r="AG27" s="52"/>
    </row>
    <row r="28" spans="1:33" s="25" customFormat="1" ht="48" customHeight="1">
      <c r="A28" s="16" t="s">
        <v>5</v>
      </c>
      <c r="B28" s="22" t="s">
        <v>57</v>
      </c>
      <c r="C28" s="5" t="s">
        <v>94</v>
      </c>
      <c r="D28" s="5" t="s">
        <v>21</v>
      </c>
      <c r="E28" s="5"/>
      <c r="F28" s="5"/>
      <c r="G28" s="18">
        <v>23000</v>
      </c>
      <c r="H28" s="18">
        <v>10000</v>
      </c>
      <c r="I28" s="18"/>
      <c r="J28" s="19"/>
      <c r="K28" s="19"/>
      <c r="L28" s="19">
        <f>H28</f>
        <v>10000</v>
      </c>
      <c r="M28" s="19">
        <f t="shared" ref="M28" si="10">L28</f>
        <v>10000</v>
      </c>
      <c r="N28" s="19"/>
      <c r="O28" s="19"/>
      <c r="P28" s="19"/>
      <c r="Q28" s="19"/>
      <c r="R28" s="18"/>
      <c r="S28" s="18"/>
      <c r="T28" s="19"/>
      <c r="U28" s="19"/>
      <c r="V28" s="19">
        <v>2000</v>
      </c>
      <c r="W28" s="19">
        <v>1479</v>
      </c>
      <c r="X28" s="19">
        <f>V28-W28</f>
        <v>521</v>
      </c>
      <c r="Y28" s="19"/>
      <c r="Z28" s="18"/>
      <c r="AA28" s="18">
        <f>Z28</f>
        <v>0</v>
      </c>
      <c r="AB28" s="19">
        <f>H28-V28</f>
        <v>8000</v>
      </c>
      <c r="AC28" s="18">
        <f>AB28</f>
        <v>8000</v>
      </c>
      <c r="AD28" s="23" t="s">
        <v>15</v>
      </c>
    </row>
    <row r="29" spans="1:33" s="15" customFormat="1" ht="28.15" customHeight="1">
      <c r="A29" s="12" t="s">
        <v>100</v>
      </c>
      <c r="B29" s="1" t="s">
        <v>99</v>
      </c>
      <c r="C29" s="2"/>
      <c r="D29" s="2"/>
      <c r="E29" s="2"/>
      <c r="F29" s="44"/>
      <c r="G29" s="9">
        <f t="shared" ref="G29:AC29" si="11">SUM(G30:G32)</f>
        <v>6328</v>
      </c>
      <c r="H29" s="9">
        <f t="shared" si="11"/>
        <v>6328</v>
      </c>
      <c r="I29" s="9">
        <f t="shared" si="11"/>
        <v>0</v>
      </c>
      <c r="J29" s="9">
        <f t="shared" si="11"/>
        <v>0</v>
      </c>
      <c r="K29" s="9">
        <f t="shared" si="11"/>
        <v>0</v>
      </c>
      <c r="L29" s="9">
        <f t="shared" si="11"/>
        <v>6328</v>
      </c>
      <c r="M29" s="9">
        <f t="shared" si="11"/>
        <v>6328</v>
      </c>
      <c r="N29" s="9">
        <f t="shared" si="11"/>
        <v>1500</v>
      </c>
      <c r="O29" s="9">
        <f t="shared" si="11"/>
        <v>1500</v>
      </c>
      <c r="P29" s="9">
        <f t="shared" si="11"/>
        <v>0</v>
      </c>
      <c r="Q29" s="9">
        <f t="shared" si="11"/>
        <v>0</v>
      </c>
      <c r="R29" s="9">
        <f t="shared" si="11"/>
        <v>1950</v>
      </c>
      <c r="S29" s="9">
        <f t="shared" si="11"/>
        <v>1939</v>
      </c>
      <c r="T29" s="9">
        <f t="shared" si="11"/>
        <v>0</v>
      </c>
      <c r="U29" s="9">
        <f t="shared" si="11"/>
        <v>0</v>
      </c>
      <c r="V29" s="9">
        <f t="shared" si="11"/>
        <v>1028</v>
      </c>
      <c r="W29" s="9">
        <f t="shared" si="11"/>
        <v>1028</v>
      </c>
      <c r="X29" s="9">
        <f t="shared" si="11"/>
        <v>0</v>
      </c>
      <c r="Y29" s="9">
        <f t="shared" si="11"/>
        <v>0</v>
      </c>
      <c r="Z29" s="9">
        <f t="shared" si="11"/>
        <v>800</v>
      </c>
      <c r="AA29" s="9">
        <f t="shared" si="11"/>
        <v>800</v>
      </c>
      <c r="AB29" s="9">
        <f t="shared" si="11"/>
        <v>1050</v>
      </c>
      <c r="AC29" s="9">
        <f t="shared" si="11"/>
        <v>0</v>
      </c>
      <c r="AD29" s="68"/>
      <c r="AE29" s="14"/>
      <c r="AF29" s="14"/>
      <c r="AG29" s="14"/>
    </row>
    <row r="30" spans="1:33" s="25" customFormat="1" ht="33" customHeight="1">
      <c r="A30" s="16" t="s">
        <v>5</v>
      </c>
      <c r="B30" s="22" t="s">
        <v>63</v>
      </c>
      <c r="C30" s="5" t="s">
        <v>93</v>
      </c>
      <c r="D30" s="5" t="s">
        <v>22</v>
      </c>
      <c r="E30" s="5"/>
      <c r="F30" s="5" t="s">
        <v>64</v>
      </c>
      <c r="G30" s="18">
        <v>2128</v>
      </c>
      <c r="H30" s="18">
        <f>G30</f>
        <v>2128</v>
      </c>
      <c r="I30" s="18"/>
      <c r="J30" s="19"/>
      <c r="K30" s="19"/>
      <c r="L30" s="18">
        <v>2128</v>
      </c>
      <c r="M30" s="18">
        <f>L30</f>
        <v>2128</v>
      </c>
      <c r="N30" s="19"/>
      <c r="O30" s="19"/>
      <c r="P30" s="19"/>
      <c r="Q30" s="19"/>
      <c r="R30" s="18">
        <v>1100</v>
      </c>
      <c r="S30" s="18">
        <v>1100</v>
      </c>
      <c r="T30" s="19"/>
      <c r="U30" s="19"/>
      <c r="V30" s="18">
        <v>1028</v>
      </c>
      <c r="W30" s="18">
        <v>1028</v>
      </c>
      <c r="X30" s="18"/>
      <c r="Y30" s="18"/>
      <c r="Z30" s="18"/>
      <c r="AA30" s="18">
        <f t="shared" ref="AA30" si="12">Z30</f>
        <v>0</v>
      </c>
      <c r="AB30" s="18"/>
      <c r="AC30" s="18">
        <f t="shared" ref="AC30" si="13">AB30</f>
        <v>0</v>
      </c>
      <c r="AD30" s="23" t="s">
        <v>14</v>
      </c>
    </row>
    <row r="31" spans="1:33" s="28" customFormat="1" ht="48" customHeight="1">
      <c r="A31" s="16" t="s">
        <v>11</v>
      </c>
      <c r="B31" s="22" t="s">
        <v>48</v>
      </c>
      <c r="C31" s="5" t="s">
        <v>93</v>
      </c>
      <c r="D31" s="5" t="s">
        <v>25</v>
      </c>
      <c r="E31" s="5"/>
      <c r="F31" s="5"/>
      <c r="G31" s="18">
        <v>1850</v>
      </c>
      <c r="H31" s="18">
        <v>1850</v>
      </c>
      <c r="I31" s="18"/>
      <c r="J31" s="18"/>
      <c r="K31" s="18"/>
      <c r="L31" s="18">
        <v>1850</v>
      </c>
      <c r="M31" s="18">
        <v>1850</v>
      </c>
      <c r="N31" s="26"/>
      <c r="O31" s="26"/>
      <c r="P31" s="26"/>
      <c r="Q31" s="26"/>
      <c r="R31" s="26"/>
      <c r="S31" s="26"/>
      <c r="T31" s="26"/>
      <c r="U31" s="19"/>
      <c r="V31" s="19"/>
      <c r="W31" s="19"/>
      <c r="X31" s="19"/>
      <c r="Y31" s="18"/>
      <c r="Z31" s="18">
        <v>800</v>
      </c>
      <c r="AA31" s="19">
        <v>800</v>
      </c>
      <c r="AB31" s="18">
        <f>M31-Z31</f>
        <v>1050</v>
      </c>
      <c r="AD31" s="23" t="s">
        <v>14</v>
      </c>
      <c r="AE31" s="27"/>
      <c r="AF31" s="27"/>
      <c r="AG31" s="55"/>
    </row>
    <row r="32" spans="1:33" s="25" customFormat="1" ht="34.9" customHeight="1">
      <c r="A32" s="20">
        <v>3</v>
      </c>
      <c r="B32" s="22" t="s">
        <v>65</v>
      </c>
      <c r="C32" s="5" t="s">
        <v>93</v>
      </c>
      <c r="D32" s="5" t="s">
        <v>23</v>
      </c>
      <c r="E32" s="5"/>
      <c r="F32" s="5" t="s">
        <v>66</v>
      </c>
      <c r="G32" s="19">
        <v>2350</v>
      </c>
      <c r="H32" s="18">
        <v>2350</v>
      </c>
      <c r="I32" s="18"/>
      <c r="J32" s="19"/>
      <c r="K32" s="19"/>
      <c r="L32" s="19">
        <f>H32</f>
        <v>2350</v>
      </c>
      <c r="M32" s="19">
        <f>L32</f>
        <v>2350</v>
      </c>
      <c r="N32" s="19">
        <v>1500</v>
      </c>
      <c r="O32" s="19">
        <v>1500</v>
      </c>
      <c r="P32" s="19"/>
      <c r="Q32" s="19"/>
      <c r="R32" s="19">
        <v>850</v>
      </c>
      <c r="S32" s="19">
        <v>839</v>
      </c>
      <c r="T32" s="19"/>
      <c r="U32" s="19"/>
      <c r="V32" s="19"/>
      <c r="W32" s="19"/>
      <c r="X32" s="19"/>
      <c r="Y32" s="19"/>
      <c r="Z32" s="19"/>
      <c r="AA32" s="18">
        <f>Z32</f>
        <v>0</v>
      </c>
      <c r="AB32" s="19"/>
      <c r="AC32" s="18">
        <f>AB32</f>
        <v>0</v>
      </c>
      <c r="AD32" s="23" t="s">
        <v>14</v>
      </c>
    </row>
    <row r="33" spans="1:33" s="15" customFormat="1" ht="28.9" customHeight="1">
      <c r="A33" s="12" t="s">
        <v>101</v>
      </c>
      <c r="B33" s="31" t="s">
        <v>10</v>
      </c>
      <c r="C33" s="43"/>
      <c r="D33" s="43"/>
      <c r="E33" s="43"/>
      <c r="F33" s="43"/>
      <c r="G33" s="13">
        <f>SUM(G34:G37)</f>
        <v>32650</v>
      </c>
      <c r="H33" s="13">
        <f t="shared" ref="H33:AC33" si="14">SUM(H34:H37)</f>
        <v>22600</v>
      </c>
      <c r="I33" s="13">
        <f t="shared" si="14"/>
        <v>10050</v>
      </c>
      <c r="J33" s="13">
        <f t="shared" si="14"/>
        <v>0</v>
      </c>
      <c r="K33" s="13">
        <f t="shared" si="14"/>
        <v>0</v>
      </c>
      <c r="L33" s="13">
        <f t="shared" si="14"/>
        <v>29650</v>
      </c>
      <c r="M33" s="13">
        <f t="shared" si="14"/>
        <v>19800</v>
      </c>
      <c r="N33" s="13">
        <f t="shared" si="14"/>
        <v>1710</v>
      </c>
      <c r="O33" s="13">
        <f t="shared" si="14"/>
        <v>295</v>
      </c>
      <c r="P33" s="13">
        <f t="shared" si="14"/>
        <v>1415</v>
      </c>
      <c r="Q33" s="13">
        <f t="shared" si="14"/>
        <v>1415</v>
      </c>
      <c r="R33" s="13">
        <f t="shared" si="14"/>
        <v>2500</v>
      </c>
      <c r="S33" s="13">
        <f t="shared" si="14"/>
        <v>2500</v>
      </c>
      <c r="T33" s="13">
        <f t="shared" si="14"/>
        <v>0</v>
      </c>
      <c r="U33" s="13">
        <f t="shared" si="14"/>
        <v>0</v>
      </c>
      <c r="V33" s="13">
        <f t="shared" si="14"/>
        <v>8815</v>
      </c>
      <c r="W33" s="13">
        <f t="shared" si="14"/>
        <v>8815</v>
      </c>
      <c r="X33" s="13">
        <f t="shared" si="14"/>
        <v>0</v>
      </c>
      <c r="Y33" s="13">
        <f t="shared" si="14"/>
        <v>0</v>
      </c>
      <c r="Z33" s="13">
        <f t="shared" si="14"/>
        <v>400</v>
      </c>
      <c r="AA33" s="13">
        <f t="shared" si="14"/>
        <v>400</v>
      </c>
      <c r="AB33" s="13">
        <f t="shared" si="14"/>
        <v>0</v>
      </c>
      <c r="AC33" s="13">
        <f t="shared" si="14"/>
        <v>0</v>
      </c>
      <c r="AD33" s="68"/>
      <c r="AE33" s="14"/>
      <c r="AF33" s="14"/>
      <c r="AG33" s="14"/>
    </row>
    <row r="34" spans="1:33" s="53" customFormat="1" ht="39" customHeight="1">
      <c r="A34" s="16" t="s">
        <v>5</v>
      </c>
      <c r="B34" s="3" t="s">
        <v>39</v>
      </c>
      <c r="C34" s="40" t="s">
        <v>90</v>
      </c>
      <c r="D34" s="40" t="s">
        <v>21</v>
      </c>
      <c r="E34" s="40"/>
      <c r="F34" s="5"/>
      <c r="G34" s="18">
        <v>3700</v>
      </c>
      <c r="H34" s="18">
        <v>3300</v>
      </c>
      <c r="I34" s="18">
        <f>G34-H34</f>
        <v>400</v>
      </c>
      <c r="J34" s="17"/>
      <c r="K34" s="17"/>
      <c r="L34" s="17">
        <v>3700</v>
      </c>
      <c r="M34" s="17">
        <v>3300</v>
      </c>
      <c r="N34" s="19"/>
      <c r="O34" s="19"/>
      <c r="P34" s="19"/>
      <c r="Q34" s="19"/>
      <c r="R34" s="19"/>
      <c r="S34" s="19"/>
      <c r="T34" s="19"/>
      <c r="U34" s="19"/>
      <c r="V34" s="19">
        <v>3300</v>
      </c>
      <c r="W34" s="19">
        <v>3300</v>
      </c>
      <c r="X34" s="19"/>
      <c r="Y34" s="19"/>
      <c r="Z34" s="19"/>
      <c r="AA34" s="18">
        <f t="shared" ref="AA34:AA36" si="15">Z34</f>
        <v>0</v>
      </c>
      <c r="AB34" s="19"/>
      <c r="AC34" s="18">
        <f t="shared" ref="AC34:AC36" si="16">AB34</f>
        <v>0</v>
      </c>
      <c r="AD34" s="23" t="s">
        <v>10</v>
      </c>
      <c r="AE34" s="52"/>
      <c r="AF34" s="52"/>
      <c r="AG34" s="52"/>
    </row>
    <row r="35" spans="1:33" s="53" customFormat="1" ht="39" customHeight="1">
      <c r="A35" s="16" t="s">
        <v>11</v>
      </c>
      <c r="B35" s="4" t="s">
        <v>40</v>
      </c>
      <c r="C35" s="24" t="s">
        <v>90</v>
      </c>
      <c r="D35" s="24" t="s">
        <v>34</v>
      </c>
      <c r="E35" s="24"/>
      <c r="F35" s="5"/>
      <c r="G35" s="18">
        <v>20850</v>
      </c>
      <c r="H35" s="18">
        <v>12400</v>
      </c>
      <c r="I35" s="18">
        <f>G35-H35</f>
        <v>8450</v>
      </c>
      <c r="J35" s="54"/>
      <c r="K35" s="54"/>
      <c r="L35" s="18">
        <v>20850</v>
      </c>
      <c r="M35" s="18">
        <v>12400</v>
      </c>
      <c r="N35" s="19">
        <v>1710</v>
      </c>
      <c r="O35" s="19">
        <v>295</v>
      </c>
      <c r="P35" s="19">
        <f>N35-O35</f>
        <v>1415</v>
      </c>
      <c r="Q35" s="19">
        <v>1415</v>
      </c>
      <c r="R35" s="19">
        <v>2500</v>
      </c>
      <c r="S35" s="19">
        <v>2500</v>
      </c>
      <c r="T35" s="19"/>
      <c r="U35" s="19"/>
      <c r="V35" s="19">
        <v>3915</v>
      </c>
      <c r="W35" s="19">
        <v>3915</v>
      </c>
      <c r="X35" s="19"/>
      <c r="Y35" s="19"/>
      <c r="Z35" s="19"/>
      <c r="AA35" s="18">
        <f t="shared" si="15"/>
        <v>0</v>
      </c>
      <c r="AB35" s="19"/>
      <c r="AC35" s="18">
        <f t="shared" si="16"/>
        <v>0</v>
      </c>
      <c r="AD35" s="23" t="s">
        <v>10</v>
      </c>
      <c r="AE35" s="52"/>
      <c r="AF35" s="52"/>
      <c r="AG35" s="52"/>
    </row>
    <row r="36" spans="1:33" s="25" customFormat="1" ht="34.15" customHeight="1">
      <c r="A36" s="16" t="s">
        <v>12</v>
      </c>
      <c r="B36" s="3" t="s">
        <v>41</v>
      </c>
      <c r="C36" s="40" t="s">
        <v>90</v>
      </c>
      <c r="D36" s="40" t="s">
        <v>21</v>
      </c>
      <c r="E36" s="40"/>
      <c r="F36" s="5"/>
      <c r="G36" s="18">
        <v>4600</v>
      </c>
      <c r="H36" s="18">
        <v>4400</v>
      </c>
      <c r="I36" s="18">
        <f>G36-H36</f>
        <v>200</v>
      </c>
      <c r="J36" s="19"/>
      <c r="K36" s="19"/>
      <c r="L36" s="19">
        <v>1600</v>
      </c>
      <c r="M36" s="17">
        <f t="shared" ref="M36" si="17">L36</f>
        <v>1600</v>
      </c>
      <c r="N36" s="19"/>
      <c r="O36" s="19"/>
      <c r="P36" s="19"/>
      <c r="Q36" s="19"/>
      <c r="R36" s="19"/>
      <c r="S36" s="19"/>
      <c r="T36" s="19"/>
      <c r="U36" s="19"/>
      <c r="V36" s="19">
        <f>100+1500</f>
        <v>1600</v>
      </c>
      <c r="W36" s="19">
        <v>1600</v>
      </c>
      <c r="X36" s="19"/>
      <c r="Y36" s="19"/>
      <c r="Z36" s="19"/>
      <c r="AA36" s="18">
        <f t="shared" si="15"/>
        <v>0</v>
      </c>
      <c r="AB36" s="19"/>
      <c r="AC36" s="18">
        <f t="shared" si="16"/>
        <v>0</v>
      </c>
      <c r="AD36" s="23" t="s">
        <v>10</v>
      </c>
    </row>
    <row r="37" spans="1:33" s="28" customFormat="1" ht="38.450000000000003" customHeight="1">
      <c r="A37" s="16" t="s">
        <v>19</v>
      </c>
      <c r="B37" s="21" t="s">
        <v>62</v>
      </c>
      <c r="C37" s="30" t="s">
        <v>90</v>
      </c>
      <c r="D37" s="40" t="s">
        <v>25</v>
      </c>
      <c r="E37" s="40"/>
      <c r="F37" s="5"/>
      <c r="G37" s="18">
        <v>3500</v>
      </c>
      <c r="H37" s="18">
        <v>2500</v>
      </c>
      <c r="I37" s="18">
        <f>G37-H37</f>
        <v>1000</v>
      </c>
      <c r="J37" s="18"/>
      <c r="K37" s="18"/>
      <c r="L37" s="18">
        <v>3500</v>
      </c>
      <c r="M37" s="18">
        <v>2500</v>
      </c>
      <c r="N37" s="26"/>
      <c r="O37" s="26"/>
      <c r="P37" s="26"/>
      <c r="Q37" s="26"/>
      <c r="R37" s="26"/>
      <c r="S37" s="26"/>
      <c r="T37" s="26"/>
      <c r="U37" s="26"/>
      <c r="V37" s="19"/>
      <c r="W37" s="19"/>
      <c r="X37" s="19"/>
      <c r="Y37" s="19"/>
      <c r="Z37" s="18">
        <v>400</v>
      </c>
      <c r="AA37" s="18">
        <f>Z37</f>
        <v>400</v>
      </c>
      <c r="AB37" s="19"/>
      <c r="AC37" s="18">
        <f>AB37</f>
        <v>0</v>
      </c>
      <c r="AD37" s="23" t="s">
        <v>10</v>
      </c>
      <c r="AE37" s="27"/>
      <c r="AF37" s="27"/>
      <c r="AG37" s="27"/>
    </row>
    <row r="38" spans="1:33">
      <c r="B38" s="33"/>
      <c r="C38" s="32"/>
      <c r="D38" s="32"/>
      <c r="E38" s="32"/>
      <c r="F38" s="32"/>
      <c r="G38" s="35"/>
      <c r="H38" s="35"/>
      <c r="I38" s="35"/>
      <c r="J38" s="35"/>
      <c r="K38" s="35"/>
      <c r="L38" s="35"/>
      <c r="M38" s="35"/>
      <c r="AD38" s="34"/>
    </row>
    <row r="39" spans="1:33">
      <c r="B39" s="33"/>
      <c r="C39" s="32"/>
      <c r="D39" s="32"/>
      <c r="E39" s="32"/>
      <c r="F39" s="32"/>
      <c r="G39" s="35"/>
      <c r="H39" s="35"/>
      <c r="I39" s="35"/>
      <c r="J39" s="35"/>
      <c r="K39" s="35"/>
      <c r="L39" s="35"/>
      <c r="M39" s="35"/>
      <c r="AD39" s="34"/>
    </row>
    <row r="40" spans="1:33">
      <c r="B40" s="33"/>
      <c r="C40" s="32"/>
      <c r="D40" s="32"/>
      <c r="E40" s="32"/>
      <c r="F40" s="32"/>
      <c r="G40" s="35"/>
      <c r="H40" s="35"/>
      <c r="I40" s="35"/>
      <c r="J40" s="35"/>
      <c r="K40" s="35"/>
      <c r="L40" s="35"/>
      <c r="M40" s="35"/>
      <c r="AD40" s="34"/>
    </row>
    <row r="41" spans="1:33">
      <c r="B41" s="33"/>
      <c r="C41" s="32"/>
      <c r="D41" s="32"/>
      <c r="E41" s="32"/>
      <c r="F41" s="32"/>
      <c r="G41" s="35"/>
      <c r="H41" s="35"/>
      <c r="I41" s="35"/>
      <c r="J41" s="35"/>
      <c r="K41" s="35"/>
      <c r="L41" s="35"/>
      <c r="M41" s="35"/>
      <c r="AD41" s="34"/>
    </row>
    <row r="42" spans="1:33">
      <c r="B42" s="33"/>
      <c r="C42" s="32"/>
      <c r="D42" s="32"/>
      <c r="E42" s="32"/>
      <c r="F42" s="32"/>
      <c r="G42" s="35"/>
      <c r="H42" s="35"/>
      <c r="I42" s="35"/>
      <c r="J42" s="35"/>
      <c r="K42" s="35"/>
      <c r="L42" s="35"/>
      <c r="M42" s="35"/>
      <c r="AD42" s="34"/>
    </row>
    <row r="43" spans="1:33">
      <c r="B43" s="33"/>
      <c r="C43" s="32"/>
      <c r="D43" s="32"/>
      <c r="E43" s="32"/>
      <c r="F43" s="32"/>
      <c r="G43" s="35"/>
      <c r="H43" s="35"/>
      <c r="I43" s="35"/>
      <c r="J43" s="35"/>
      <c r="K43" s="35"/>
      <c r="L43" s="35"/>
      <c r="M43" s="35"/>
      <c r="AD43" s="34"/>
    </row>
    <row r="44" spans="1:33">
      <c r="B44" s="33"/>
      <c r="C44" s="32"/>
      <c r="D44" s="32"/>
      <c r="E44" s="32"/>
      <c r="F44" s="32"/>
      <c r="G44" s="35"/>
      <c r="H44" s="35"/>
      <c r="I44" s="35"/>
      <c r="J44" s="35"/>
      <c r="K44" s="35"/>
      <c r="L44" s="35"/>
      <c r="M44" s="35"/>
      <c r="AD44" s="34"/>
    </row>
    <row r="45" spans="1:33">
      <c r="B45" s="33"/>
      <c r="C45" s="32"/>
      <c r="D45" s="32"/>
      <c r="E45" s="32"/>
      <c r="F45" s="32"/>
      <c r="G45" s="35"/>
      <c r="H45" s="35"/>
      <c r="I45" s="35"/>
      <c r="J45" s="35"/>
      <c r="K45" s="35"/>
      <c r="L45" s="35"/>
      <c r="M45" s="35"/>
      <c r="AD45" s="34"/>
    </row>
    <row r="46" spans="1:33">
      <c r="B46" s="33"/>
      <c r="C46" s="32"/>
      <c r="D46" s="32"/>
      <c r="E46" s="32"/>
      <c r="F46" s="32"/>
      <c r="G46" s="35"/>
      <c r="H46" s="35"/>
      <c r="I46" s="35"/>
      <c r="J46" s="35"/>
      <c r="K46" s="35"/>
      <c r="L46" s="35"/>
      <c r="M46" s="35"/>
      <c r="AD46" s="34"/>
    </row>
    <row r="47" spans="1:33">
      <c r="B47" s="33"/>
      <c r="C47" s="32"/>
      <c r="D47" s="32"/>
      <c r="E47" s="32"/>
      <c r="F47" s="32"/>
      <c r="G47" s="35"/>
      <c r="H47" s="35"/>
      <c r="I47" s="35"/>
      <c r="J47" s="35"/>
      <c r="K47" s="35"/>
      <c r="L47" s="35"/>
      <c r="M47" s="35"/>
      <c r="AD47" s="34"/>
    </row>
    <row r="48" spans="1:33">
      <c r="B48" s="33"/>
      <c r="C48" s="32"/>
      <c r="D48" s="32"/>
      <c r="E48" s="32"/>
      <c r="F48" s="32"/>
      <c r="G48" s="35"/>
      <c r="H48" s="35"/>
      <c r="I48" s="35"/>
      <c r="J48" s="35"/>
      <c r="K48" s="35"/>
      <c r="L48" s="35"/>
      <c r="M48" s="35"/>
      <c r="AD48" s="34"/>
    </row>
    <row r="49" spans="2:30">
      <c r="B49" s="33"/>
      <c r="C49" s="32"/>
      <c r="D49" s="32"/>
      <c r="E49" s="32"/>
      <c r="F49" s="32"/>
      <c r="G49" s="35"/>
      <c r="H49" s="35"/>
      <c r="I49" s="35"/>
      <c r="J49" s="35"/>
      <c r="K49" s="35"/>
      <c r="L49" s="35"/>
      <c r="M49" s="35"/>
      <c r="AD49" s="34"/>
    </row>
    <row r="50" spans="2:30">
      <c r="B50" s="33"/>
      <c r="C50" s="32"/>
      <c r="D50" s="32"/>
      <c r="E50" s="32"/>
      <c r="F50" s="32"/>
      <c r="G50" s="35"/>
      <c r="H50" s="35"/>
      <c r="I50" s="35"/>
      <c r="J50" s="35"/>
      <c r="K50" s="35"/>
      <c r="L50" s="35"/>
      <c r="M50" s="35"/>
      <c r="AD50" s="34"/>
    </row>
    <row r="51" spans="2:30">
      <c r="B51" s="33"/>
      <c r="C51" s="32"/>
      <c r="D51" s="32"/>
      <c r="E51" s="32"/>
      <c r="F51" s="32"/>
      <c r="G51" s="35"/>
      <c r="H51" s="35"/>
      <c r="I51" s="35"/>
      <c r="J51" s="35"/>
      <c r="K51" s="35"/>
      <c r="L51" s="35"/>
      <c r="M51" s="35"/>
      <c r="AD51" s="34"/>
    </row>
    <row r="52" spans="2:30">
      <c r="B52" s="33"/>
      <c r="C52" s="32"/>
      <c r="D52" s="32"/>
      <c r="E52" s="32"/>
      <c r="F52" s="32"/>
      <c r="G52" s="35"/>
      <c r="H52" s="35"/>
      <c r="I52" s="35"/>
      <c r="J52" s="35"/>
      <c r="K52" s="35"/>
      <c r="L52" s="35"/>
      <c r="M52" s="35"/>
      <c r="AD52" s="34"/>
    </row>
    <row r="53" spans="2:30">
      <c r="B53" s="33"/>
      <c r="C53" s="32"/>
      <c r="D53" s="32"/>
      <c r="E53" s="32"/>
      <c r="F53" s="32"/>
      <c r="G53" s="35"/>
      <c r="H53" s="35"/>
      <c r="I53" s="35"/>
      <c r="J53" s="35"/>
      <c r="K53" s="35"/>
      <c r="L53" s="35"/>
      <c r="M53" s="35"/>
      <c r="AD53" s="34"/>
    </row>
    <row r="54" spans="2:30">
      <c r="B54" s="33"/>
      <c r="C54" s="32"/>
      <c r="D54" s="32"/>
      <c r="E54" s="32"/>
      <c r="F54" s="32"/>
      <c r="G54" s="35"/>
      <c r="H54" s="35"/>
      <c r="I54" s="35"/>
      <c r="J54" s="35"/>
      <c r="K54" s="35"/>
      <c r="L54" s="35"/>
      <c r="M54" s="35"/>
      <c r="AD54" s="34"/>
    </row>
    <row r="55" spans="2:30">
      <c r="B55" s="33"/>
      <c r="C55" s="32"/>
      <c r="D55" s="32"/>
      <c r="E55" s="32"/>
      <c r="F55" s="32"/>
      <c r="G55" s="35"/>
      <c r="H55" s="35"/>
      <c r="I55" s="35"/>
      <c r="J55" s="35"/>
      <c r="K55" s="35"/>
      <c r="L55" s="35"/>
      <c r="M55" s="35"/>
      <c r="AD55" s="34"/>
    </row>
    <row r="56" spans="2:30">
      <c r="B56" s="33"/>
      <c r="C56" s="32"/>
      <c r="D56" s="32"/>
      <c r="E56" s="32"/>
      <c r="F56" s="32"/>
      <c r="G56" s="35"/>
      <c r="H56" s="35"/>
      <c r="I56" s="35"/>
      <c r="J56" s="35"/>
      <c r="K56" s="35"/>
      <c r="L56" s="35"/>
      <c r="M56" s="35"/>
      <c r="AD56" s="34"/>
    </row>
    <row r="57" spans="2:30">
      <c r="B57" s="33"/>
      <c r="C57" s="32"/>
      <c r="D57" s="32"/>
      <c r="E57" s="32"/>
      <c r="F57" s="32"/>
      <c r="G57" s="35"/>
      <c r="H57" s="35"/>
      <c r="I57" s="35"/>
      <c r="J57" s="35"/>
      <c r="K57" s="35"/>
      <c r="L57" s="35"/>
      <c r="M57" s="35"/>
      <c r="AD57" s="34"/>
    </row>
    <row r="58" spans="2:30">
      <c r="B58" s="33"/>
      <c r="C58" s="32"/>
      <c r="D58" s="32"/>
      <c r="E58" s="32"/>
      <c r="F58" s="32"/>
      <c r="G58" s="35"/>
      <c r="H58" s="35"/>
      <c r="I58" s="35"/>
      <c r="J58" s="35"/>
      <c r="K58" s="35"/>
      <c r="L58" s="35"/>
      <c r="M58" s="35"/>
      <c r="AD58" s="34"/>
    </row>
    <row r="59" spans="2:30">
      <c r="B59" s="33"/>
      <c r="C59" s="32"/>
      <c r="D59" s="32"/>
      <c r="E59" s="32"/>
      <c r="F59" s="32"/>
      <c r="G59" s="35"/>
      <c r="H59" s="35"/>
      <c r="I59" s="35"/>
      <c r="J59" s="35"/>
      <c r="K59" s="35"/>
      <c r="L59" s="35"/>
      <c r="M59" s="35"/>
      <c r="AD59" s="34"/>
    </row>
    <row r="60" spans="2:30">
      <c r="B60" s="33"/>
      <c r="C60" s="32"/>
      <c r="D60" s="32"/>
      <c r="E60" s="32"/>
      <c r="F60" s="32"/>
      <c r="G60" s="35"/>
      <c r="H60" s="35"/>
      <c r="I60" s="35"/>
      <c r="J60" s="35"/>
      <c r="K60" s="35"/>
      <c r="L60" s="35"/>
      <c r="M60" s="35"/>
      <c r="AD60" s="34"/>
    </row>
    <row r="61" spans="2:30">
      <c r="B61" s="33"/>
      <c r="C61" s="32"/>
      <c r="D61" s="32"/>
      <c r="E61" s="32"/>
      <c r="F61" s="32"/>
      <c r="G61" s="35"/>
      <c r="H61" s="35"/>
      <c r="I61" s="35"/>
      <c r="J61" s="35"/>
      <c r="K61" s="35"/>
      <c r="L61" s="35"/>
      <c r="M61" s="35"/>
      <c r="AD61" s="34"/>
    </row>
    <row r="62" spans="2:30">
      <c r="B62" s="33"/>
      <c r="C62" s="32"/>
      <c r="D62" s="32"/>
      <c r="E62" s="32"/>
      <c r="F62" s="32"/>
      <c r="G62" s="35"/>
      <c r="H62" s="35"/>
      <c r="I62" s="35"/>
      <c r="J62" s="35"/>
      <c r="K62" s="35"/>
      <c r="L62" s="35"/>
      <c r="M62" s="35"/>
      <c r="AD62" s="34"/>
    </row>
    <row r="63" spans="2:30">
      <c r="B63" s="33"/>
      <c r="C63" s="32"/>
      <c r="D63" s="32"/>
      <c r="E63" s="32"/>
      <c r="F63" s="32"/>
      <c r="G63" s="35"/>
      <c r="H63" s="35"/>
      <c r="I63" s="35"/>
      <c r="J63" s="35"/>
      <c r="K63" s="35"/>
      <c r="L63" s="35"/>
      <c r="M63" s="35"/>
      <c r="AD63" s="34"/>
    </row>
    <row r="64" spans="2:30">
      <c r="B64" s="33"/>
      <c r="C64" s="32"/>
      <c r="D64" s="32"/>
      <c r="E64" s="32"/>
      <c r="F64" s="32"/>
      <c r="G64" s="35"/>
      <c r="H64" s="35"/>
      <c r="I64" s="35"/>
      <c r="J64" s="35"/>
      <c r="K64" s="35"/>
      <c r="L64" s="35"/>
      <c r="M64" s="35"/>
      <c r="AD64" s="34"/>
    </row>
    <row r="65" spans="2:30">
      <c r="B65" s="33"/>
      <c r="C65" s="32"/>
      <c r="D65" s="32"/>
      <c r="E65" s="32"/>
      <c r="F65" s="32"/>
      <c r="G65" s="35"/>
      <c r="H65" s="35"/>
      <c r="I65" s="35"/>
      <c r="J65" s="35"/>
      <c r="K65" s="35"/>
      <c r="L65" s="35"/>
      <c r="M65" s="35"/>
      <c r="AD65" s="34"/>
    </row>
    <row r="66" spans="2:30">
      <c r="B66" s="33"/>
      <c r="C66" s="32"/>
      <c r="D66" s="32"/>
      <c r="E66" s="32"/>
      <c r="F66" s="32"/>
      <c r="G66" s="35"/>
      <c r="H66" s="35"/>
      <c r="I66" s="35"/>
      <c r="J66" s="35"/>
      <c r="K66" s="35"/>
      <c r="L66" s="35"/>
      <c r="M66" s="35"/>
      <c r="AD66" s="34"/>
    </row>
    <row r="67" spans="2:30">
      <c r="B67" s="33"/>
      <c r="C67" s="32"/>
      <c r="D67" s="32"/>
      <c r="E67" s="32"/>
      <c r="F67" s="32"/>
      <c r="G67" s="35"/>
      <c r="H67" s="35"/>
      <c r="I67" s="35"/>
      <c r="J67" s="35"/>
      <c r="K67" s="35"/>
      <c r="L67" s="35"/>
      <c r="M67" s="35"/>
      <c r="AD67" s="34"/>
    </row>
    <row r="68" spans="2:30">
      <c r="B68" s="33"/>
      <c r="C68" s="32"/>
      <c r="D68" s="32"/>
      <c r="E68" s="32"/>
      <c r="F68" s="32"/>
      <c r="G68" s="35"/>
      <c r="H68" s="35"/>
      <c r="I68" s="35"/>
      <c r="J68" s="35"/>
      <c r="K68" s="35"/>
      <c r="L68" s="35"/>
      <c r="M68" s="35"/>
      <c r="AD68" s="34"/>
    </row>
    <row r="69" spans="2:30">
      <c r="B69" s="33"/>
      <c r="C69" s="32"/>
      <c r="D69" s="32"/>
      <c r="E69" s="32"/>
      <c r="F69" s="32"/>
      <c r="G69" s="35"/>
      <c r="H69" s="35"/>
      <c r="I69" s="35"/>
      <c r="J69" s="35"/>
      <c r="K69" s="35"/>
      <c r="L69" s="35"/>
      <c r="M69" s="35"/>
      <c r="AD69" s="34"/>
    </row>
    <row r="70" spans="2:30">
      <c r="B70" s="33"/>
      <c r="C70" s="32"/>
      <c r="D70" s="32"/>
      <c r="E70" s="32"/>
      <c r="F70" s="32"/>
      <c r="G70" s="35"/>
      <c r="H70" s="35"/>
      <c r="I70" s="35"/>
      <c r="J70" s="35"/>
      <c r="K70" s="35"/>
      <c r="L70" s="35"/>
      <c r="M70" s="35"/>
      <c r="AD70" s="34"/>
    </row>
    <row r="71" spans="2:30">
      <c r="B71" s="33"/>
      <c r="C71" s="32"/>
      <c r="D71" s="32"/>
      <c r="E71" s="32"/>
      <c r="F71" s="32"/>
      <c r="G71" s="35"/>
      <c r="H71" s="35"/>
      <c r="I71" s="35"/>
      <c r="J71" s="35"/>
      <c r="K71" s="35"/>
      <c r="L71" s="35"/>
      <c r="M71" s="35"/>
      <c r="AD71" s="34"/>
    </row>
    <row r="72" spans="2:30">
      <c r="B72" s="33"/>
      <c r="C72" s="32"/>
      <c r="D72" s="32"/>
      <c r="E72" s="32"/>
      <c r="F72" s="32"/>
      <c r="G72" s="35"/>
      <c r="H72" s="35"/>
      <c r="I72" s="35"/>
      <c r="J72" s="35"/>
      <c r="K72" s="35"/>
      <c r="L72" s="35"/>
      <c r="M72" s="35"/>
      <c r="AD72" s="34"/>
    </row>
    <row r="73" spans="2:30">
      <c r="B73" s="33"/>
      <c r="C73" s="32"/>
      <c r="D73" s="32"/>
      <c r="E73" s="32"/>
      <c r="F73" s="32"/>
      <c r="G73" s="35"/>
      <c r="H73" s="35"/>
      <c r="I73" s="35"/>
      <c r="J73" s="35"/>
      <c r="K73" s="35"/>
      <c r="L73" s="35"/>
      <c r="M73" s="35"/>
      <c r="AD73" s="34"/>
    </row>
    <row r="74" spans="2:30">
      <c r="B74" s="33"/>
      <c r="C74" s="32"/>
      <c r="D74" s="32"/>
      <c r="E74" s="32"/>
      <c r="F74" s="32"/>
      <c r="G74" s="35"/>
      <c r="H74" s="35"/>
      <c r="I74" s="35"/>
      <c r="J74" s="35"/>
      <c r="K74" s="35"/>
      <c r="L74" s="35"/>
      <c r="M74" s="35"/>
      <c r="AD74" s="34"/>
    </row>
    <row r="75" spans="2:30">
      <c r="B75" s="33"/>
      <c r="C75" s="32"/>
      <c r="D75" s="32"/>
      <c r="E75" s="32"/>
      <c r="F75" s="32"/>
      <c r="G75" s="35"/>
      <c r="H75" s="35"/>
      <c r="I75" s="35"/>
      <c r="J75" s="35"/>
      <c r="K75" s="35"/>
      <c r="L75" s="35"/>
      <c r="M75" s="35"/>
      <c r="AD75" s="34"/>
    </row>
    <row r="76" spans="2:30">
      <c r="B76" s="33"/>
      <c r="C76" s="32"/>
      <c r="D76" s="32"/>
      <c r="E76" s="32"/>
      <c r="F76" s="32"/>
      <c r="G76" s="35"/>
      <c r="H76" s="35"/>
      <c r="I76" s="35"/>
      <c r="J76" s="35"/>
      <c r="K76" s="35"/>
      <c r="L76" s="35"/>
      <c r="M76" s="35"/>
      <c r="AD76" s="34"/>
    </row>
    <row r="77" spans="2:30">
      <c r="B77" s="33"/>
      <c r="C77" s="32"/>
      <c r="D77" s="32"/>
      <c r="E77" s="32"/>
      <c r="F77" s="32"/>
      <c r="G77" s="35"/>
      <c r="H77" s="35"/>
      <c r="I77" s="35"/>
      <c r="J77" s="35"/>
      <c r="K77" s="35"/>
      <c r="L77" s="35"/>
      <c r="M77" s="35"/>
      <c r="AD77" s="34"/>
    </row>
    <row r="78" spans="2:30">
      <c r="B78" s="33"/>
      <c r="C78" s="32"/>
      <c r="D78" s="32"/>
      <c r="E78" s="32"/>
      <c r="F78" s="32"/>
      <c r="G78" s="35"/>
      <c r="H78" s="35"/>
      <c r="I78" s="35"/>
      <c r="J78" s="35"/>
      <c r="K78" s="35"/>
      <c r="L78" s="35"/>
      <c r="M78" s="35"/>
      <c r="AD78" s="34"/>
    </row>
    <row r="79" spans="2:30">
      <c r="B79" s="33"/>
      <c r="C79" s="32"/>
      <c r="D79" s="32"/>
      <c r="E79" s="32"/>
      <c r="F79" s="32"/>
      <c r="G79" s="35"/>
      <c r="H79" s="35"/>
      <c r="I79" s="35"/>
      <c r="J79" s="35"/>
      <c r="K79" s="35"/>
      <c r="L79" s="35"/>
      <c r="M79" s="35"/>
      <c r="AD79" s="34"/>
    </row>
    <row r="80" spans="2:30">
      <c r="B80" s="33"/>
      <c r="C80" s="32"/>
      <c r="D80" s="32"/>
      <c r="E80" s="32"/>
      <c r="F80" s="32"/>
      <c r="G80" s="35"/>
      <c r="H80" s="35"/>
      <c r="I80" s="35"/>
      <c r="J80" s="35"/>
      <c r="K80" s="35"/>
      <c r="L80" s="35"/>
      <c r="M80" s="35"/>
      <c r="AD80" s="34"/>
    </row>
    <row r="81" spans="2:30">
      <c r="B81" s="33"/>
      <c r="C81" s="32"/>
      <c r="D81" s="32"/>
      <c r="E81" s="32"/>
      <c r="F81" s="32"/>
      <c r="G81" s="35"/>
      <c r="H81" s="35"/>
      <c r="I81" s="35"/>
      <c r="J81" s="35"/>
      <c r="K81" s="35"/>
      <c r="L81" s="35"/>
      <c r="M81" s="35"/>
      <c r="AD81" s="34"/>
    </row>
    <row r="82" spans="2:30">
      <c r="B82" s="33"/>
      <c r="C82" s="32"/>
      <c r="D82" s="32"/>
      <c r="E82" s="32"/>
      <c r="F82" s="32"/>
      <c r="G82" s="35"/>
      <c r="H82" s="35"/>
      <c r="I82" s="35"/>
      <c r="J82" s="35"/>
      <c r="K82" s="35"/>
      <c r="L82" s="35"/>
      <c r="M82" s="35"/>
      <c r="AD82" s="34"/>
    </row>
    <row r="83" spans="2:30">
      <c r="B83" s="33"/>
      <c r="C83" s="32"/>
      <c r="D83" s="32"/>
      <c r="E83" s="32"/>
      <c r="F83" s="32"/>
      <c r="G83" s="35"/>
      <c r="H83" s="35"/>
      <c r="I83" s="35"/>
      <c r="J83" s="35"/>
      <c r="K83" s="35"/>
      <c r="L83" s="35"/>
      <c r="M83" s="35"/>
      <c r="AD83" s="34"/>
    </row>
    <row r="84" spans="2:30">
      <c r="B84" s="33"/>
      <c r="C84" s="32"/>
      <c r="D84" s="32"/>
      <c r="E84" s="32"/>
      <c r="F84" s="32"/>
      <c r="G84" s="35"/>
      <c r="H84" s="35"/>
      <c r="I84" s="35"/>
      <c r="J84" s="35"/>
      <c r="K84" s="35"/>
      <c r="L84" s="35"/>
      <c r="M84" s="35"/>
      <c r="AD84" s="34"/>
    </row>
    <row r="85" spans="2:30">
      <c r="B85" s="33"/>
      <c r="C85" s="32"/>
      <c r="D85" s="32"/>
      <c r="E85" s="32"/>
      <c r="F85" s="32"/>
      <c r="G85" s="35"/>
      <c r="H85" s="35"/>
      <c r="I85" s="35"/>
      <c r="J85" s="35"/>
      <c r="K85" s="35"/>
      <c r="L85" s="35"/>
      <c r="M85" s="35"/>
      <c r="AD85" s="34"/>
    </row>
    <row r="86" spans="2:30">
      <c r="B86" s="33"/>
      <c r="C86" s="32"/>
      <c r="D86" s="32"/>
      <c r="E86" s="32"/>
      <c r="F86" s="32"/>
      <c r="G86" s="35"/>
      <c r="H86" s="35"/>
      <c r="I86" s="35"/>
      <c r="J86" s="35"/>
      <c r="K86" s="35"/>
      <c r="L86" s="35"/>
      <c r="M86" s="35"/>
      <c r="AD86" s="34"/>
    </row>
    <row r="87" spans="2:30">
      <c r="B87" s="33"/>
      <c r="C87" s="32"/>
      <c r="D87" s="32"/>
      <c r="E87" s="32"/>
      <c r="F87" s="32"/>
      <c r="G87" s="35"/>
      <c r="H87" s="35"/>
      <c r="I87" s="35"/>
      <c r="J87" s="35"/>
      <c r="K87" s="35"/>
      <c r="L87" s="35"/>
      <c r="M87" s="35"/>
      <c r="AD87" s="34"/>
    </row>
    <row r="88" spans="2:30">
      <c r="B88" s="33"/>
      <c r="C88" s="32"/>
      <c r="D88" s="32"/>
      <c r="E88" s="32"/>
      <c r="F88" s="32"/>
      <c r="G88" s="35"/>
      <c r="H88" s="35"/>
      <c r="I88" s="35"/>
      <c r="J88" s="35"/>
      <c r="K88" s="35"/>
      <c r="L88" s="35"/>
      <c r="M88" s="35"/>
      <c r="AD88" s="34"/>
    </row>
    <row r="89" spans="2:30">
      <c r="B89" s="33"/>
      <c r="C89" s="32"/>
      <c r="D89" s="32"/>
      <c r="E89" s="32"/>
      <c r="F89" s="32"/>
      <c r="G89" s="35"/>
      <c r="H89" s="35"/>
      <c r="I89" s="35"/>
      <c r="J89" s="35"/>
      <c r="K89" s="35"/>
      <c r="L89" s="35"/>
      <c r="M89" s="35"/>
      <c r="AD89" s="34"/>
    </row>
    <row r="90" spans="2:30">
      <c r="B90" s="33"/>
      <c r="C90" s="32"/>
      <c r="D90" s="32"/>
      <c r="E90" s="32"/>
      <c r="F90" s="32"/>
      <c r="G90" s="35"/>
      <c r="H90" s="35"/>
      <c r="I90" s="35"/>
      <c r="J90" s="35"/>
      <c r="K90" s="35"/>
      <c r="L90" s="35"/>
      <c r="M90" s="35"/>
      <c r="AD90" s="34"/>
    </row>
    <row r="91" spans="2:30">
      <c r="B91" s="33"/>
      <c r="C91" s="32"/>
      <c r="D91" s="32"/>
      <c r="E91" s="32"/>
      <c r="F91" s="32"/>
      <c r="G91" s="35"/>
      <c r="H91" s="35"/>
      <c r="I91" s="35"/>
      <c r="J91" s="35"/>
      <c r="K91" s="35"/>
      <c r="L91" s="35"/>
      <c r="M91" s="35"/>
      <c r="AD91" s="34"/>
    </row>
    <row r="92" spans="2:30">
      <c r="B92" s="33"/>
      <c r="C92" s="32"/>
      <c r="D92" s="32"/>
      <c r="E92" s="32"/>
      <c r="F92" s="32"/>
      <c r="G92" s="35"/>
      <c r="H92" s="35"/>
      <c r="I92" s="35"/>
      <c r="J92" s="35"/>
      <c r="K92" s="35"/>
      <c r="L92" s="35"/>
      <c r="M92" s="35"/>
      <c r="AD92" s="34"/>
    </row>
    <row r="93" spans="2:30">
      <c r="B93" s="33"/>
      <c r="C93" s="32"/>
      <c r="D93" s="32"/>
      <c r="E93" s="32"/>
      <c r="F93" s="32"/>
      <c r="G93" s="35"/>
      <c r="H93" s="35"/>
      <c r="I93" s="35"/>
      <c r="J93" s="35"/>
      <c r="K93" s="35"/>
      <c r="L93" s="35"/>
      <c r="M93" s="35"/>
      <c r="AD93" s="34"/>
    </row>
    <row r="94" spans="2:30">
      <c r="B94" s="33"/>
      <c r="C94" s="32"/>
      <c r="D94" s="32"/>
      <c r="E94" s="32"/>
      <c r="F94" s="32"/>
      <c r="G94" s="35"/>
      <c r="H94" s="35"/>
      <c r="I94" s="35"/>
      <c r="J94" s="35"/>
      <c r="K94" s="35"/>
      <c r="L94" s="35"/>
      <c r="M94" s="35"/>
      <c r="AD94" s="34"/>
    </row>
    <row r="95" spans="2:30">
      <c r="B95" s="33"/>
      <c r="C95" s="32"/>
      <c r="D95" s="32"/>
      <c r="E95" s="32"/>
      <c r="F95" s="32"/>
      <c r="G95" s="35"/>
      <c r="H95" s="35"/>
      <c r="I95" s="35"/>
      <c r="J95" s="35"/>
      <c r="K95" s="35"/>
      <c r="L95" s="35"/>
      <c r="M95" s="35"/>
      <c r="AD95" s="34"/>
    </row>
    <row r="96" spans="2:30">
      <c r="B96" s="33"/>
      <c r="C96" s="32"/>
      <c r="D96" s="32"/>
      <c r="E96" s="32"/>
      <c r="F96" s="32"/>
      <c r="G96" s="35"/>
      <c r="H96" s="35"/>
      <c r="I96" s="35"/>
      <c r="J96" s="35"/>
      <c r="K96" s="35"/>
      <c r="L96" s="35"/>
      <c r="M96" s="35"/>
      <c r="AD96" s="34"/>
    </row>
    <row r="97" spans="2:30">
      <c r="B97" s="33"/>
      <c r="C97" s="32"/>
      <c r="D97" s="32"/>
      <c r="E97" s="32"/>
      <c r="F97" s="32"/>
      <c r="G97" s="35"/>
      <c r="H97" s="35"/>
      <c r="I97" s="35"/>
      <c r="J97" s="35"/>
      <c r="K97" s="35"/>
      <c r="L97" s="35"/>
      <c r="M97" s="35"/>
      <c r="AD97" s="34"/>
    </row>
    <row r="98" spans="2:30">
      <c r="B98" s="33"/>
      <c r="C98" s="32"/>
      <c r="D98" s="32"/>
      <c r="E98" s="32"/>
      <c r="F98" s="32"/>
      <c r="G98" s="35"/>
      <c r="H98" s="35"/>
      <c r="I98" s="35"/>
      <c r="J98" s="35"/>
      <c r="K98" s="35"/>
      <c r="L98" s="35"/>
      <c r="M98" s="35"/>
      <c r="AD98" s="34"/>
    </row>
    <row r="99" spans="2:30">
      <c r="B99" s="33"/>
      <c r="C99" s="32"/>
      <c r="D99" s="32"/>
      <c r="E99" s="32"/>
      <c r="F99" s="32"/>
      <c r="G99" s="35"/>
      <c r="H99" s="35"/>
      <c r="I99" s="35"/>
      <c r="J99" s="35"/>
      <c r="K99" s="35"/>
      <c r="L99" s="35"/>
      <c r="M99" s="35"/>
      <c r="AD99" s="34"/>
    </row>
    <row r="100" spans="2:30">
      <c r="B100" s="33"/>
      <c r="C100" s="32"/>
      <c r="D100" s="32"/>
      <c r="E100" s="32"/>
      <c r="F100" s="32"/>
      <c r="G100" s="35"/>
      <c r="H100" s="35"/>
      <c r="I100" s="35"/>
      <c r="J100" s="35"/>
      <c r="K100" s="35"/>
      <c r="L100" s="35"/>
      <c r="M100" s="35"/>
      <c r="AD100" s="34"/>
    </row>
    <row r="101" spans="2:30">
      <c r="B101" s="33"/>
      <c r="C101" s="32"/>
      <c r="D101" s="32"/>
      <c r="E101" s="32"/>
      <c r="F101" s="32"/>
      <c r="G101" s="35"/>
      <c r="H101" s="35"/>
      <c r="I101" s="35"/>
      <c r="J101" s="35"/>
      <c r="K101" s="35"/>
      <c r="L101" s="35"/>
      <c r="M101" s="35"/>
      <c r="AD101" s="34"/>
    </row>
    <row r="102" spans="2:30">
      <c r="B102" s="33"/>
      <c r="C102" s="32"/>
      <c r="D102" s="32"/>
      <c r="E102" s="32"/>
      <c r="F102" s="32"/>
      <c r="G102" s="35"/>
      <c r="H102" s="35"/>
      <c r="I102" s="35"/>
      <c r="J102" s="35"/>
      <c r="K102" s="35"/>
      <c r="L102" s="35"/>
      <c r="M102" s="35"/>
      <c r="AD102" s="34"/>
    </row>
    <row r="103" spans="2:30">
      <c r="B103" s="33"/>
      <c r="C103" s="32"/>
      <c r="D103" s="32"/>
      <c r="E103" s="32"/>
      <c r="F103" s="32"/>
      <c r="G103" s="35"/>
      <c r="H103" s="35"/>
      <c r="I103" s="35"/>
      <c r="J103" s="35"/>
      <c r="K103" s="35"/>
      <c r="L103" s="35"/>
      <c r="M103" s="35"/>
      <c r="AD103" s="34"/>
    </row>
    <row r="104" spans="2:30">
      <c r="B104" s="33"/>
      <c r="C104" s="32"/>
      <c r="D104" s="32"/>
      <c r="E104" s="32"/>
      <c r="F104" s="32"/>
      <c r="G104" s="35"/>
      <c r="H104" s="35"/>
      <c r="I104" s="35"/>
      <c r="J104" s="35"/>
      <c r="K104" s="35"/>
      <c r="L104" s="35"/>
      <c r="M104" s="35"/>
      <c r="AD104" s="34"/>
    </row>
    <row r="105" spans="2:30">
      <c r="B105" s="33"/>
      <c r="C105" s="32"/>
      <c r="D105" s="32"/>
      <c r="E105" s="32"/>
      <c r="F105" s="32"/>
      <c r="G105" s="35"/>
      <c r="H105" s="35"/>
      <c r="I105" s="35"/>
      <c r="J105" s="35"/>
      <c r="K105" s="35"/>
      <c r="L105" s="35"/>
      <c r="M105" s="35"/>
      <c r="AD105" s="34"/>
    </row>
    <row r="106" spans="2:30">
      <c r="B106" s="33"/>
      <c r="C106" s="32"/>
      <c r="D106" s="32"/>
      <c r="E106" s="32"/>
      <c r="F106" s="32"/>
      <c r="G106" s="35"/>
      <c r="H106" s="35"/>
      <c r="I106" s="35"/>
      <c r="J106" s="35"/>
      <c r="K106" s="35"/>
      <c r="L106" s="35"/>
      <c r="M106" s="35"/>
      <c r="AD106" s="34"/>
    </row>
    <row r="107" spans="2:30">
      <c r="B107" s="33"/>
      <c r="C107" s="32"/>
      <c r="D107" s="32"/>
      <c r="E107" s="32"/>
      <c r="F107" s="32"/>
      <c r="G107" s="35"/>
      <c r="H107" s="35"/>
      <c r="I107" s="35"/>
      <c r="J107" s="35"/>
      <c r="K107" s="35"/>
      <c r="L107" s="35"/>
      <c r="M107" s="35"/>
      <c r="AD107" s="34"/>
    </row>
    <row r="108" spans="2:30">
      <c r="B108" s="33"/>
      <c r="C108" s="32"/>
      <c r="D108" s="32"/>
      <c r="E108" s="32"/>
      <c r="F108" s="32"/>
      <c r="G108" s="35"/>
      <c r="H108" s="35"/>
      <c r="I108" s="35"/>
      <c r="J108" s="35"/>
      <c r="K108" s="35"/>
      <c r="L108" s="35"/>
      <c r="M108" s="35"/>
      <c r="AD108" s="34"/>
    </row>
    <row r="109" spans="2:30">
      <c r="B109" s="33"/>
      <c r="C109" s="32"/>
      <c r="D109" s="32"/>
      <c r="E109" s="32"/>
      <c r="F109" s="32"/>
      <c r="G109" s="35"/>
      <c r="H109" s="35"/>
      <c r="I109" s="35"/>
      <c r="J109" s="35"/>
      <c r="K109" s="35"/>
      <c r="L109" s="35"/>
      <c r="M109" s="35"/>
      <c r="AD109" s="34"/>
    </row>
    <row r="110" spans="2:30">
      <c r="B110" s="33"/>
      <c r="C110" s="32"/>
      <c r="D110" s="32"/>
      <c r="E110" s="32"/>
      <c r="F110" s="32"/>
      <c r="G110" s="35"/>
      <c r="H110" s="35"/>
      <c r="I110" s="35"/>
      <c r="J110" s="35"/>
      <c r="K110" s="35"/>
      <c r="L110" s="35"/>
      <c r="M110" s="35"/>
      <c r="AD110" s="34"/>
    </row>
    <row r="111" spans="2:30">
      <c r="B111" s="33"/>
      <c r="C111" s="32"/>
      <c r="D111" s="32"/>
      <c r="E111" s="32"/>
      <c r="F111" s="32"/>
      <c r="G111" s="35"/>
      <c r="H111" s="35"/>
      <c r="I111" s="35"/>
      <c r="J111" s="35"/>
      <c r="K111" s="35"/>
      <c r="L111" s="35"/>
      <c r="M111" s="35"/>
      <c r="AD111" s="34"/>
    </row>
    <row r="112" spans="2:30">
      <c r="B112" s="33"/>
      <c r="C112" s="32"/>
      <c r="D112" s="32"/>
      <c r="E112" s="32"/>
      <c r="F112" s="32"/>
      <c r="G112" s="35"/>
      <c r="H112" s="35"/>
      <c r="I112" s="35"/>
      <c r="J112" s="35"/>
      <c r="K112" s="35"/>
      <c r="L112" s="35"/>
      <c r="M112" s="35"/>
      <c r="AD112" s="34"/>
    </row>
    <row r="113" spans="2:30">
      <c r="B113" s="33"/>
      <c r="C113" s="32"/>
      <c r="D113" s="32"/>
      <c r="E113" s="32"/>
      <c r="F113" s="32"/>
      <c r="G113" s="35"/>
      <c r="H113" s="35"/>
      <c r="I113" s="35"/>
      <c r="J113" s="35"/>
      <c r="K113" s="35"/>
      <c r="L113" s="35"/>
      <c r="M113" s="35"/>
      <c r="AD113" s="34"/>
    </row>
    <row r="114" spans="2:30">
      <c r="B114" s="33"/>
      <c r="C114" s="32"/>
      <c r="D114" s="32"/>
      <c r="E114" s="32"/>
      <c r="F114" s="32"/>
      <c r="G114" s="35"/>
      <c r="H114" s="35"/>
      <c r="I114" s="35"/>
      <c r="J114" s="35"/>
      <c r="K114" s="35"/>
      <c r="L114" s="35"/>
      <c r="M114" s="35"/>
      <c r="AD114" s="34"/>
    </row>
    <row r="115" spans="2:30">
      <c r="B115" s="33"/>
      <c r="C115" s="32"/>
      <c r="D115" s="32"/>
      <c r="E115" s="32"/>
      <c r="F115" s="32"/>
      <c r="G115" s="35"/>
      <c r="H115" s="35"/>
      <c r="I115" s="35"/>
      <c r="J115" s="35"/>
      <c r="K115" s="35"/>
      <c r="L115" s="35"/>
      <c r="M115" s="35"/>
      <c r="AD115" s="34"/>
    </row>
    <row r="116" spans="2:30">
      <c r="B116" s="33"/>
      <c r="C116" s="32"/>
      <c r="D116" s="32"/>
      <c r="E116" s="32"/>
      <c r="F116" s="32"/>
      <c r="G116" s="35"/>
      <c r="H116" s="35"/>
      <c r="I116" s="35"/>
      <c r="J116" s="35"/>
      <c r="K116" s="35"/>
      <c r="L116" s="35"/>
      <c r="M116" s="35"/>
      <c r="AD116" s="34"/>
    </row>
    <row r="117" spans="2:30">
      <c r="B117" s="33"/>
      <c r="C117" s="32"/>
      <c r="D117" s="32"/>
      <c r="E117" s="32"/>
      <c r="F117" s="32"/>
      <c r="G117" s="35"/>
      <c r="H117" s="35"/>
      <c r="I117" s="35"/>
      <c r="J117" s="35"/>
      <c r="K117" s="35"/>
      <c r="L117" s="35"/>
      <c r="M117" s="35"/>
      <c r="AD117" s="34"/>
    </row>
    <row r="118" spans="2:30">
      <c r="B118" s="33"/>
      <c r="C118" s="32"/>
      <c r="D118" s="32"/>
      <c r="E118" s="32"/>
      <c r="F118" s="32"/>
      <c r="G118" s="35"/>
      <c r="H118" s="35"/>
      <c r="I118" s="35"/>
      <c r="J118" s="35"/>
      <c r="K118" s="35"/>
      <c r="L118" s="35"/>
      <c r="M118" s="35"/>
      <c r="AD118" s="34"/>
    </row>
    <row r="119" spans="2:30">
      <c r="B119" s="33"/>
      <c r="C119" s="32"/>
      <c r="D119" s="32"/>
      <c r="E119" s="32"/>
      <c r="F119" s="32"/>
      <c r="G119" s="35"/>
      <c r="H119" s="35"/>
      <c r="I119" s="35"/>
      <c r="J119" s="35"/>
      <c r="K119" s="35"/>
      <c r="L119" s="35"/>
      <c r="M119" s="35"/>
      <c r="AD119" s="34"/>
    </row>
    <row r="120" spans="2:30">
      <c r="B120" s="33"/>
      <c r="C120" s="32"/>
      <c r="D120" s="32"/>
      <c r="E120" s="32"/>
      <c r="F120" s="32"/>
      <c r="G120" s="35"/>
      <c r="H120" s="35"/>
      <c r="I120" s="35"/>
      <c r="J120" s="35"/>
      <c r="K120" s="35"/>
      <c r="L120" s="35"/>
      <c r="M120" s="35"/>
      <c r="AD120" s="34"/>
    </row>
    <row r="121" spans="2:30">
      <c r="B121" s="33"/>
      <c r="C121" s="32"/>
      <c r="D121" s="32"/>
      <c r="E121" s="32"/>
      <c r="F121" s="32"/>
      <c r="G121" s="35"/>
      <c r="H121" s="35"/>
      <c r="I121" s="35"/>
      <c r="J121" s="35"/>
      <c r="K121" s="35"/>
      <c r="L121" s="35"/>
      <c r="M121" s="35"/>
      <c r="AD121" s="34"/>
    </row>
    <row r="122" spans="2:30">
      <c r="B122" s="33"/>
      <c r="C122" s="32"/>
      <c r="D122" s="32"/>
      <c r="E122" s="32"/>
      <c r="F122" s="32"/>
      <c r="G122" s="35"/>
      <c r="H122" s="35"/>
      <c r="I122" s="35"/>
      <c r="J122" s="35"/>
      <c r="K122" s="35"/>
      <c r="L122" s="35"/>
      <c r="M122" s="35"/>
      <c r="AD122" s="34"/>
    </row>
    <row r="123" spans="2:30">
      <c r="B123" s="33"/>
      <c r="C123" s="32"/>
      <c r="D123" s="32"/>
      <c r="E123" s="32"/>
      <c r="F123" s="32"/>
      <c r="G123" s="35"/>
      <c r="H123" s="35"/>
      <c r="I123" s="35"/>
      <c r="J123" s="35"/>
      <c r="K123" s="35"/>
      <c r="L123" s="35"/>
      <c r="M123" s="35"/>
      <c r="AD123" s="34"/>
    </row>
    <row r="124" spans="2:30">
      <c r="B124" s="33"/>
      <c r="C124" s="32"/>
      <c r="D124" s="32"/>
      <c r="E124" s="32"/>
      <c r="F124" s="32"/>
      <c r="G124" s="35"/>
      <c r="H124" s="35"/>
      <c r="I124" s="35"/>
      <c r="J124" s="35"/>
      <c r="K124" s="35"/>
      <c r="L124" s="35"/>
      <c r="M124" s="35"/>
      <c r="AD124" s="34"/>
    </row>
    <row r="125" spans="2:30">
      <c r="B125" s="33"/>
      <c r="C125" s="32"/>
      <c r="D125" s="32"/>
      <c r="E125" s="32"/>
      <c r="F125" s="32"/>
      <c r="G125" s="35"/>
      <c r="H125" s="35"/>
      <c r="I125" s="35"/>
      <c r="J125" s="35"/>
      <c r="K125" s="35"/>
      <c r="L125" s="35"/>
      <c r="M125" s="35"/>
      <c r="AD125" s="34"/>
    </row>
    <row r="126" spans="2:30">
      <c r="B126" s="33"/>
      <c r="C126" s="32"/>
      <c r="D126" s="32"/>
      <c r="E126" s="32"/>
      <c r="F126" s="32"/>
      <c r="G126" s="35"/>
      <c r="H126" s="35"/>
      <c r="I126" s="35"/>
      <c r="J126" s="35"/>
      <c r="K126" s="35"/>
      <c r="L126" s="35"/>
      <c r="M126" s="35"/>
      <c r="AD126" s="34"/>
    </row>
    <row r="127" spans="2:30">
      <c r="B127" s="33"/>
      <c r="C127" s="32"/>
      <c r="D127" s="32"/>
      <c r="E127" s="32"/>
      <c r="F127" s="32"/>
      <c r="G127" s="35"/>
      <c r="H127" s="35"/>
      <c r="I127" s="35"/>
      <c r="J127" s="35"/>
      <c r="K127" s="35"/>
      <c r="L127" s="35"/>
      <c r="M127" s="35"/>
      <c r="AD127" s="34"/>
    </row>
    <row r="128" spans="2:30">
      <c r="B128" s="33"/>
      <c r="C128" s="32"/>
      <c r="D128" s="32"/>
      <c r="E128" s="32"/>
      <c r="F128" s="32"/>
      <c r="G128" s="35"/>
      <c r="H128" s="35"/>
      <c r="I128" s="35"/>
      <c r="J128" s="35"/>
      <c r="K128" s="35"/>
      <c r="L128" s="35"/>
      <c r="M128" s="35"/>
      <c r="AD128" s="34"/>
    </row>
    <row r="129" spans="2:30">
      <c r="B129" s="33"/>
      <c r="C129" s="32"/>
      <c r="D129" s="32"/>
      <c r="E129" s="32"/>
      <c r="F129" s="32"/>
      <c r="G129" s="35"/>
      <c r="H129" s="35"/>
      <c r="I129" s="35"/>
      <c r="J129" s="35"/>
      <c r="K129" s="35"/>
      <c r="L129" s="35"/>
      <c r="M129" s="35"/>
      <c r="AD129" s="34"/>
    </row>
    <row r="130" spans="2:30">
      <c r="B130" s="33"/>
      <c r="C130" s="32"/>
      <c r="D130" s="32"/>
      <c r="E130" s="32"/>
      <c r="F130" s="32"/>
      <c r="G130" s="35"/>
      <c r="H130" s="35"/>
      <c r="I130" s="35"/>
      <c r="J130" s="35"/>
      <c r="K130" s="35"/>
      <c r="L130" s="35"/>
      <c r="M130" s="35"/>
      <c r="AD130" s="34"/>
    </row>
    <row r="131" spans="2:30">
      <c r="B131" s="33"/>
      <c r="C131" s="32"/>
      <c r="D131" s="32"/>
      <c r="E131" s="32"/>
      <c r="F131" s="32"/>
      <c r="G131" s="35"/>
      <c r="H131" s="35"/>
      <c r="I131" s="35"/>
      <c r="J131" s="35"/>
      <c r="K131" s="35"/>
      <c r="L131" s="35"/>
      <c r="M131" s="35"/>
      <c r="AD131" s="34"/>
    </row>
    <row r="132" spans="2:30">
      <c r="B132" s="33"/>
      <c r="C132" s="32"/>
      <c r="D132" s="32"/>
      <c r="E132" s="32"/>
      <c r="F132" s="32"/>
      <c r="G132" s="35"/>
      <c r="H132" s="35"/>
      <c r="I132" s="35"/>
      <c r="J132" s="35"/>
      <c r="K132" s="35"/>
      <c r="L132" s="35"/>
      <c r="M132" s="35"/>
      <c r="AD132" s="34"/>
    </row>
    <row r="133" spans="2:30">
      <c r="B133" s="33"/>
      <c r="C133" s="32"/>
      <c r="D133" s="32"/>
      <c r="E133" s="32"/>
      <c r="F133" s="32"/>
      <c r="G133" s="35"/>
      <c r="H133" s="35"/>
      <c r="I133" s="35"/>
      <c r="J133" s="35"/>
      <c r="K133" s="35"/>
      <c r="L133" s="35"/>
      <c r="M133" s="35"/>
      <c r="AD133" s="34"/>
    </row>
    <row r="134" spans="2:30">
      <c r="B134" s="33"/>
      <c r="C134" s="32"/>
      <c r="D134" s="32"/>
      <c r="E134" s="32"/>
      <c r="F134" s="32"/>
      <c r="G134" s="35"/>
      <c r="H134" s="35"/>
      <c r="I134" s="35"/>
      <c r="J134" s="35"/>
      <c r="K134" s="35"/>
      <c r="L134" s="35"/>
      <c r="M134" s="35"/>
      <c r="AD134" s="34"/>
    </row>
    <row r="135" spans="2:30">
      <c r="B135" s="33"/>
      <c r="C135" s="32"/>
      <c r="D135" s="32"/>
      <c r="E135" s="32"/>
      <c r="F135" s="32"/>
      <c r="G135" s="35"/>
      <c r="H135" s="35"/>
      <c r="I135" s="35"/>
      <c r="J135" s="35"/>
      <c r="K135" s="35"/>
      <c r="L135" s="35"/>
      <c r="M135" s="35"/>
      <c r="AD135" s="34"/>
    </row>
    <row r="136" spans="2:30">
      <c r="B136" s="33"/>
      <c r="C136" s="32"/>
      <c r="D136" s="32"/>
      <c r="E136" s="32"/>
      <c r="F136" s="32"/>
      <c r="G136" s="35"/>
      <c r="H136" s="35"/>
      <c r="I136" s="35"/>
      <c r="J136" s="35"/>
      <c r="K136" s="35"/>
      <c r="L136" s="35"/>
      <c r="M136" s="35"/>
      <c r="AD136" s="34"/>
    </row>
    <row r="137" spans="2:30">
      <c r="B137" s="33"/>
      <c r="C137" s="32"/>
      <c r="D137" s="32"/>
      <c r="E137" s="32"/>
      <c r="F137" s="32"/>
      <c r="G137" s="35"/>
      <c r="H137" s="35"/>
      <c r="I137" s="35"/>
      <c r="J137" s="35"/>
      <c r="K137" s="35"/>
      <c r="L137" s="35"/>
      <c r="M137" s="35"/>
      <c r="AD137" s="34"/>
    </row>
    <row r="138" spans="2:30">
      <c r="B138" s="33"/>
      <c r="C138" s="32"/>
      <c r="D138" s="32"/>
      <c r="E138" s="32"/>
      <c r="F138" s="32"/>
      <c r="G138" s="35"/>
      <c r="H138" s="35"/>
      <c r="I138" s="35"/>
      <c r="J138" s="35"/>
      <c r="K138" s="35"/>
      <c r="L138" s="35"/>
      <c r="M138" s="35"/>
      <c r="AD138" s="34"/>
    </row>
    <row r="139" spans="2:30">
      <c r="B139" s="33"/>
      <c r="C139" s="32"/>
      <c r="D139" s="32"/>
      <c r="E139" s="32"/>
      <c r="F139" s="32"/>
      <c r="G139" s="35"/>
      <c r="H139" s="35"/>
      <c r="I139" s="35"/>
      <c r="J139" s="35"/>
      <c r="K139" s="35"/>
      <c r="L139" s="35"/>
      <c r="M139" s="35"/>
      <c r="AD139" s="34"/>
    </row>
    <row r="140" spans="2:30">
      <c r="B140" s="33"/>
      <c r="C140" s="32"/>
      <c r="D140" s="32"/>
      <c r="E140" s="32"/>
      <c r="F140" s="32"/>
      <c r="G140" s="35"/>
      <c r="H140" s="35"/>
      <c r="I140" s="35"/>
      <c r="J140" s="35"/>
      <c r="K140" s="35"/>
      <c r="L140" s="35"/>
      <c r="M140" s="35"/>
      <c r="AD140" s="34"/>
    </row>
    <row r="141" spans="2:30">
      <c r="B141" s="33"/>
      <c r="C141" s="32"/>
      <c r="D141" s="32"/>
      <c r="E141" s="32"/>
      <c r="F141" s="32"/>
      <c r="G141" s="35"/>
      <c r="H141" s="35"/>
      <c r="I141" s="35"/>
      <c r="J141" s="35"/>
      <c r="K141" s="35"/>
      <c r="L141" s="35"/>
      <c r="M141" s="35"/>
      <c r="AD141" s="34"/>
    </row>
    <row r="142" spans="2:30">
      <c r="B142" s="33"/>
      <c r="C142" s="32"/>
      <c r="D142" s="32"/>
      <c r="E142" s="32"/>
      <c r="F142" s="32"/>
      <c r="G142" s="35"/>
      <c r="H142" s="35"/>
      <c r="I142" s="35"/>
      <c r="J142" s="35"/>
      <c r="K142" s="35"/>
      <c r="L142" s="35"/>
      <c r="M142" s="35"/>
      <c r="AD142" s="34"/>
    </row>
    <row r="143" spans="2:30">
      <c r="B143" s="33"/>
      <c r="C143" s="32"/>
      <c r="D143" s="32"/>
      <c r="E143" s="32"/>
      <c r="F143" s="32"/>
      <c r="G143" s="35"/>
      <c r="H143" s="35"/>
      <c r="I143" s="35"/>
      <c r="J143" s="35"/>
      <c r="K143" s="35"/>
      <c r="L143" s="35"/>
      <c r="M143" s="35"/>
      <c r="AD143" s="34"/>
    </row>
    <row r="144" spans="2:30">
      <c r="B144" s="33"/>
      <c r="C144" s="32"/>
      <c r="D144" s="32"/>
      <c r="E144" s="32"/>
      <c r="F144" s="32"/>
      <c r="G144" s="35"/>
      <c r="H144" s="35"/>
      <c r="I144" s="35"/>
      <c r="J144" s="35"/>
      <c r="K144" s="35"/>
      <c r="L144" s="35"/>
      <c r="M144" s="35"/>
      <c r="AD144" s="34"/>
    </row>
    <row r="145" spans="2:30">
      <c r="B145" s="33"/>
      <c r="C145" s="32"/>
      <c r="D145" s="32"/>
      <c r="E145" s="32"/>
      <c r="F145" s="32"/>
      <c r="G145" s="35"/>
      <c r="H145" s="35"/>
      <c r="I145" s="35"/>
      <c r="J145" s="35"/>
      <c r="K145" s="35"/>
      <c r="L145" s="35"/>
      <c r="M145" s="35"/>
      <c r="AD145" s="34"/>
    </row>
    <row r="146" spans="2:30">
      <c r="B146" s="33"/>
      <c r="C146" s="32"/>
      <c r="D146" s="32"/>
      <c r="E146" s="32"/>
      <c r="F146" s="32"/>
      <c r="G146" s="35"/>
      <c r="H146" s="35"/>
      <c r="I146" s="35"/>
      <c r="J146" s="35"/>
      <c r="K146" s="35"/>
      <c r="L146" s="35"/>
      <c r="M146" s="35"/>
      <c r="AD146" s="34"/>
    </row>
    <row r="147" spans="2:30">
      <c r="B147" s="33"/>
      <c r="C147" s="32"/>
      <c r="D147" s="32"/>
      <c r="E147" s="32"/>
      <c r="F147" s="32"/>
      <c r="G147" s="35"/>
      <c r="H147" s="35"/>
      <c r="I147" s="35"/>
      <c r="J147" s="35"/>
      <c r="K147" s="35"/>
      <c r="L147" s="35"/>
      <c r="M147" s="35"/>
      <c r="AD147" s="34"/>
    </row>
    <row r="148" spans="2:30">
      <c r="B148" s="33"/>
      <c r="C148" s="32"/>
      <c r="D148" s="32"/>
      <c r="E148" s="32"/>
      <c r="F148" s="32"/>
      <c r="G148" s="35"/>
      <c r="H148" s="35"/>
      <c r="I148" s="35"/>
      <c r="J148" s="35"/>
      <c r="K148" s="35"/>
      <c r="L148" s="35"/>
      <c r="M148" s="35"/>
      <c r="AD148" s="34"/>
    </row>
    <row r="149" spans="2:30">
      <c r="B149" s="33"/>
      <c r="C149" s="32"/>
      <c r="D149" s="32"/>
      <c r="E149" s="32"/>
      <c r="F149" s="32"/>
      <c r="G149" s="35"/>
      <c r="H149" s="35"/>
      <c r="I149" s="35"/>
      <c r="J149" s="35"/>
      <c r="K149" s="35"/>
      <c r="L149" s="35"/>
      <c r="M149" s="35"/>
      <c r="AD149" s="34"/>
    </row>
    <row r="150" spans="2:30">
      <c r="B150" s="33"/>
      <c r="C150" s="32"/>
      <c r="D150" s="32"/>
      <c r="E150" s="32"/>
      <c r="F150" s="32"/>
      <c r="G150" s="35"/>
      <c r="H150" s="35"/>
      <c r="I150" s="35"/>
      <c r="J150" s="35"/>
      <c r="K150" s="35"/>
      <c r="L150" s="35"/>
      <c r="M150" s="35"/>
      <c r="AD150" s="34"/>
    </row>
    <row r="151" spans="2:30">
      <c r="B151" s="33"/>
      <c r="C151" s="32"/>
      <c r="D151" s="32"/>
      <c r="E151" s="32"/>
      <c r="F151" s="32"/>
      <c r="G151" s="35"/>
      <c r="H151" s="35"/>
      <c r="I151" s="35"/>
      <c r="J151" s="35"/>
      <c r="K151" s="35"/>
      <c r="L151" s="35"/>
      <c r="M151" s="35"/>
      <c r="AD151" s="34"/>
    </row>
    <row r="152" spans="2:30">
      <c r="B152" s="33"/>
      <c r="C152" s="32"/>
      <c r="D152" s="32"/>
      <c r="E152" s="32"/>
      <c r="F152" s="32"/>
      <c r="G152" s="35"/>
      <c r="H152" s="35"/>
      <c r="I152" s="35"/>
      <c r="J152" s="35"/>
      <c r="K152" s="35"/>
      <c r="L152" s="35"/>
      <c r="M152" s="35"/>
      <c r="AD152" s="34"/>
    </row>
    <row r="153" spans="2:30">
      <c r="B153" s="33"/>
      <c r="C153" s="32"/>
      <c r="D153" s="32"/>
      <c r="E153" s="32"/>
      <c r="F153" s="32"/>
      <c r="G153" s="35"/>
      <c r="H153" s="35"/>
      <c r="I153" s="35"/>
      <c r="J153" s="35"/>
      <c r="K153" s="35"/>
      <c r="L153" s="35"/>
      <c r="M153" s="35"/>
      <c r="AD153" s="34"/>
    </row>
    <row r="154" spans="2:30">
      <c r="B154" s="33"/>
      <c r="C154" s="32"/>
      <c r="D154" s="32"/>
      <c r="E154" s="32"/>
      <c r="F154" s="32"/>
      <c r="G154" s="35"/>
      <c r="H154" s="35"/>
      <c r="I154" s="35"/>
      <c r="J154" s="35"/>
      <c r="K154" s="35"/>
      <c r="L154" s="35"/>
      <c r="M154" s="35"/>
      <c r="AD154" s="34"/>
    </row>
    <row r="155" spans="2:30">
      <c r="B155" s="33"/>
      <c r="C155" s="32"/>
      <c r="D155" s="32"/>
      <c r="E155" s="32"/>
      <c r="F155" s="32"/>
      <c r="G155" s="35"/>
      <c r="H155" s="35"/>
      <c r="I155" s="35"/>
      <c r="J155" s="35"/>
      <c r="K155" s="35"/>
      <c r="L155" s="35"/>
      <c r="M155" s="35"/>
      <c r="AD155" s="34"/>
    </row>
    <row r="156" spans="2:30">
      <c r="B156" s="33"/>
      <c r="C156" s="32"/>
      <c r="D156" s="32"/>
      <c r="E156" s="32"/>
      <c r="F156" s="32"/>
      <c r="G156" s="35"/>
      <c r="H156" s="35"/>
      <c r="I156" s="35"/>
      <c r="J156" s="35"/>
      <c r="K156" s="35"/>
      <c r="L156" s="35"/>
      <c r="M156" s="35"/>
      <c r="AD156" s="34"/>
    </row>
    <row r="157" spans="2:30">
      <c r="B157" s="33"/>
      <c r="C157" s="32"/>
      <c r="D157" s="32"/>
      <c r="E157" s="32"/>
      <c r="F157" s="32"/>
      <c r="G157" s="35"/>
      <c r="H157" s="35"/>
      <c r="I157" s="35"/>
      <c r="J157" s="35"/>
      <c r="K157" s="35"/>
      <c r="L157" s="35"/>
      <c r="M157" s="35"/>
      <c r="AD157" s="34"/>
    </row>
    <row r="158" spans="2:30">
      <c r="B158" s="33"/>
      <c r="C158" s="32"/>
      <c r="D158" s="32"/>
      <c r="E158" s="32"/>
      <c r="F158" s="32"/>
      <c r="G158" s="35"/>
      <c r="H158" s="35"/>
      <c r="I158" s="35"/>
      <c r="J158" s="35"/>
      <c r="K158" s="35"/>
      <c r="L158" s="35"/>
      <c r="M158" s="35"/>
      <c r="AD158" s="34"/>
    </row>
    <row r="159" spans="2:30">
      <c r="B159" s="33"/>
      <c r="C159" s="32"/>
      <c r="D159" s="32"/>
      <c r="E159" s="32"/>
      <c r="F159" s="32"/>
      <c r="G159" s="35"/>
      <c r="H159" s="35"/>
      <c r="I159" s="35"/>
      <c r="J159" s="35"/>
      <c r="K159" s="35"/>
      <c r="L159" s="35"/>
      <c r="M159" s="35"/>
      <c r="AD159" s="34"/>
    </row>
    <row r="160" spans="2:30">
      <c r="B160" s="33"/>
      <c r="C160" s="32"/>
      <c r="D160" s="32"/>
      <c r="E160" s="32"/>
      <c r="F160" s="32"/>
      <c r="G160" s="35"/>
      <c r="H160" s="35"/>
      <c r="I160" s="35"/>
      <c r="J160" s="35"/>
      <c r="K160" s="35"/>
      <c r="L160" s="35"/>
      <c r="M160" s="35"/>
      <c r="AD160" s="34"/>
    </row>
    <row r="161" spans="2:30">
      <c r="B161" s="33"/>
      <c r="C161" s="32"/>
      <c r="D161" s="32"/>
      <c r="E161" s="32"/>
      <c r="F161" s="32"/>
      <c r="G161" s="35"/>
      <c r="H161" s="35"/>
      <c r="I161" s="35"/>
      <c r="J161" s="35"/>
      <c r="K161" s="35"/>
      <c r="L161" s="35"/>
      <c r="M161" s="35"/>
      <c r="AD161" s="34"/>
    </row>
    <row r="162" spans="2:30">
      <c r="B162" s="33"/>
      <c r="C162" s="32"/>
      <c r="D162" s="32"/>
      <c r="E162" s="32"/>
      <c r="F162" s="32"/>
      <c r="G162" s="35"/>
      <c r="H162" s="35"/>
      <c r="I162" s="35"/>
      <c r="J162" s="35"/>
      <c r="K162" s="35"/>
      <c r="L162" s="35"/>
      <c r="M162" s="35"/>
      <c r="AD162" s="34"/>
    </row>
    <row r="163" spans="2:30">
      <c r="B163" s="33"/>
      <c r="C163" s="32"/>
      <c r="D163" s="32"/>
      <c r="E163" s="32"/>
      <c r="F163" s="32"/>
      <c r="G163" s="35"/>
      <c r="H163" s="35"/>
      <c r="I163" s="35"/>
      <c r="J163" s="35"/>
      <c r="K163" s="35"/>
      <c r="L163" s="35"/>
      <c r="M163" s="35"/>
      <c r="AD163" s="34"/>
    </row>
    <row r="164" spans="2:30">
      <c r="B164" s="33"/>
      <c r="C164" s="32"/>
      <c r="D164" s="32"/>
      <c r="E164" s="32"/>
      <c r="F164" s="32"/>
      <c r="G164" s="35"/>
      <c r="H164" s="35"/>
      <c r="I164" s="35"/>
      <c r="J164" s="35"/>
      <c r="K164" s="35"/>
      <c r="L164" s="35"/>
      <c r="M164" s="35"/>
      <c r="AD164" s="34"/>
    </row>
    <row r="165" spans="2:30">
      <c r="B165" s="33"/>
      <c r="C165" s="32"/>
      <c r="D165" s="32"/>
      <c r="E165" s="32"/>
      <c r="F165" s="32"/>
      <c r="G165" s="35"/>
      <c r="H165" s="35"/>
      <c r="I165" s="35"/>
      <c r="J165" s="35"/>
      <c r="K165" s="35"/>
      <c r="L165" s="35"/>
      <c r="M165" s="35"/>
      <c r="AD165" s="34"/>
    </row>
    <row r="166" spans="2:30">
      <c r="B166" s="33"/>
      <c r="C166" s="32"/>
      <c r="D166" s="32"/>
      <c r="E166" s="32"/>
      <c r="F166" s="32"/>
      <c r="G166" s="35"/>
      <c r="H166" s="35"/>
      <c r="I166" s="35"/>
      <c r="J166" s="35"/>
      <c r="K166" s="35"/>
      <c r="L166" s="35"/>
      <c r="M166" s="35"/>
      <c r="AD166" s="34"/>
    </row>
    <row r="167" spans="2:30">
      <c r="B167" s="33"/>
      <c r="C167" s="32"/>
      <c r="D167" s="32"/>
      <c r="E167" s="32"/>
      <c r="F167" s="32"/>
      <c r="G167" s="35"/>
      <c r="H167" s="35"/>
      <c r="I167" s="35"/>
      <c r="J167" s="35"/>
      <c r="K167" s="35"/>
      <c r="L167" s="35"/>
      <c r="M167" s="35"/>
      <c r="AD167" s="34"/>
    </row>
    <row r="168" spans="2:30">
      <c r="B168" s="33"/>
      <c r="C168" s="32"/>
      <c r="D168" s="32"/>
      <c r="E168" s="32"/>
      <c r="F168" s="32"/>
      <c r="G168" s="35"/>
      <c r="H168" s="35"/>
      <c r="I168" s="35"/>
      <c r="J168" s="35"/>
      <c r="K168" s="35"/>
      <c r="L168" s="35"/>
      <c r="M168" s="35"/>
      <c r="AD168" s="34"/>
    </row>
    <row r="169" spans="2:30">
      <c r="B169" s="33"/>
      <c r="C169" s="32"/>
      <c r="D169" s="32"/>
      <c r="E169" s="32"/>
      <c r="F169" s="32"/>
      <c r="G169" s="35"/>
      <c r="H169" s="35"/>
      <c r="I169" s="35"/>
      <c r="J169" s="35"/>
      <c r="K169" s="35"/>
      <c r="L169" s="35"/>
      <c r="M169" s="35"/>
      <c r="AD169" s="34"/>
    </row>
    <row r="170" spans="2:30">
      <c r="B170" s="33"/>
      <c r="C170" s="32"/>
      <c r="D170" s="32"/>
      <c r="E170" s="32"/>
      <c r="F170" s="32"/>
      <c r="G170" s="35"/>
      <c r="H170" s="35"/>
      <c r="I170" s="35"/>
      <c r="J170" s="35"/>
      <c r="K170" s="35"/>
      <c r="L170" s="35"/>
      <c r="M170" s="35"/>
      <c r="AD170" s="34"/>
    </row>
    <row r="171" spans="2:30">
      <c r="B171" s="33"/>
      <c r="C171" s="32"/>
      <c r="D171" s="32"/>
      <c r="E171" s="32"/>
      <c r="F171" s="32"/>
      <c r="G171" s="35"/>
      <c r="H171" s="35"/>
      <c r="I171" s="35"/>
      <c r="J171" s="35"/>
      <c r="K171" s="35"/>
      <c r="L171" s="35"/>
      <c r="M171" s="35"/>
      <c r="AD171" s="34"/>
    </row>
    <row r="172" spans="2:30">
      <c r="B172" s="33"/>
      <c r="C172" s="32"/>
      <c r="D172" s="32"/>
      <c r="E172" s="32"/>
      <c r="F172" s="32"/>
      <c r="G172" s="35"/>
      <c r="H172" s="35"/>
      <c r="I172" s="35"/>
      <c r="J172" s="35"/>
      <c r="K172" s="35"/>
      <c r="L172" s="35"/>
      <c r="M172" s="35"/>
      <c r="AD172" s="34"/>
    </row>
    <row r="173" spans="2:30">
      <c r="B173" s="33"/>
      <c r="C173" s="32"/>
      <c r="D173" s="32"/>
      <c r="E173" s="32"/>
      <c r="F173" s="32"/>
      <c r="G173" s="35"/>
      <c r="H173" s="35"/>
      <c r="I173" s="35"/>
      <c r="J173" s="35"/>
      <c r="K173" s="35"/>
      <c r="L173" s="35"/>
      <c r="M173" s="35"/>
      <c r="AD173" s="34"/>
    </row>
    <row r="174" spans="2:30">
      <c r="B174" s="33"/>
      <c r="C174" s="32"/>
      <c r="D174" s="32"/>
      <c r="E174" s="32"/>
      <c r="F174" s="32"/>
      <c r="G174" s="35"/>
      <c r="H174" s="35"/>
      <c r="I174" s="35"/>
      <c r="J174" s="35"/>
      <c r="K174" s="35"/>
      <c r="L174" s="35"/>
      <c r="M174" s="35"/>
      <c r="AD174" s="34"/>
    </row>
    <row r="175" spans="2:30">
      <c r="B175" s="33"/>
      <c r="C175" s="32"/>
      <c r="D175" s="32"/>
      <c r="E175" s="32"/>
      <c r="F175" s="32"/>
      <c r="G175" s="35"/>
      <c r="H175" s="35"/>
      <c r="I175" s="35"/>
      <c r="J175" s="35"/>
      <c r="K175" s="35"/>
      <c r="L175" s="35"/>
      <c r="M175" s="35"/>
      <c r="AD175" s="34"/>
    </row>
    <row r="176" spans="2:30">
      <c r="B176" s="33"/>
      <c r="C176" s="32"/>
      <c r="D176" s="32"/>
      <c r="E176" s="32"/>
      <c r="F176" s="32"/>
      <c r="G176" s="35"/>
      <c r="H176" s="35"/>
      <c r="I176" s="35"/>
      <c r="J176" s="35"/>
      <c r="K176" s="35"/>
      <c r="L176" s="35"/>
      <c r="M176" s="35"/>
      <c r="AD176" s="34"/>
    </row>
    <row r="177" spans="2:30">
      <c r="B177" s="33"/>
      <c r="C177" s="32"/>
      <c r="D177" s="32"/>
      <c r="E177" s="32"/>
      <c r="F177" s="32"/>
      <c r="G177" s="35"/>
      <c r="H177" s="35"/>
      <c r="I177" s="35"/>
      <c r="J177" s="35"/>
      <c r="K177" s="35"/>
      <c r="L177" s="35"/>
      <c r="M177" s="35"/>
      <c r="AD177" s="34"/>
    </row>
    <row r="178" spans="2:30">
      <c r="B178" s="33"/>
      <c r="C178" s="32"/>
      <c r="D178" s="32"/>
      <c r="E178" s="32"/>
      <c r="F178" s="32"/>
      <c r="G178" s="35"/>
      <c r="H178" s="35"/>
      <c r="I178" s="35"/>
      <c r="J178" s="35"/>
      <c r="K178" s="35"/>
      <c r="L178" s="35"/>
      <c r="M178" s="35"/>
      <c r="AD178" s="34"/>
    </row>
    <row r="179" spans="2:30">
      <c r="B179" s="33"/>
      <c r="C179" s="32"/>
      <c r="D179" s="32"/>
      <c r="E179" s="32"/>
      <c r="F179" s="32"/>
      <c r="G179" s="35"/>
      <c r="H179" s="35"/>
      <c r="I179" s="35"/>
      <c r="J179" s="35"/>
      <c r="K179" s="35"/>
      <c r="L179" s="35"/>
      <c r="M179" s="35"/>
      <c r="AD179" s="34"/>
    </row>
    <row r="180" spans="2:30">
      <c r="B180" s="33"/>
      <c r="C180" s="32"/>
      <c r="D180" s="32"/>
      <c r="E180" s="32"/>
      <c r="F180" s="32"/>
      <c r="G180" s="35"/>
      <c r="H180" s="35"/>
      <c r="I180" s="35"/>
      <c r="J180" s="35"/>
      <c r="K180" s="35"/>
      <c r="L180" s="35"/>
      <c r="M180" s="35"/>
      <c r="AD180" s="34"/>
    </row>
    <row r="181" spans="2:30">
      <c r="B181" s="33"/>
      <c r="C181" s="32"/>
      <c r="D181" s="32"/>
      <c r="E181" s="32"/>
      <c r="F181" s="32"/>
      <c r="G181" s="35"/>
      <c r="H181" s="35"/>
      <c r="I181" s="35"/>
      <c r="J181" s="35"/>
      <c r="K181" s="35"/>
      <c r="L181" s="35"/>
      <c r="M181" s="35"/>
      <c r="AD181" s="34"/>
    </row>
    <row r="182" spans="2:30">
      <c r="B182" s="33"/>
      <c r="C182" s="32"/>
      <c r="D182" s="32"/>
      <c r="E182" s="32"/>
      <c r="F182" s="32"/>
      <c r="G182" s="35"/>
      <c r="H182" s="35"/>
      <c r="I182" s="35"/>
      <c r="J182" s="35"/>
      <c r="K182" s="35"/>
      <c r="L182" s="35"/>
      <c r="M182" s="35"/>
      <c r="AD182" s="34"/>
    </row>
    <row r="183" spans="2:30">
      <c r="B183" s="33"/>
      <c r="C183" s="32"/>
      <c r="D183" s="32"/>
      <c r="E183" s="32"/>
      <c r="F183" s="32"/>
      <c r="G183" s="35"/>
      <c r="H183" s="35"/>
      <c r="I183" s="35"/>
      <c r="J183" s="35"/>
      <c r="K183" s="35"/>
      <c r="L183" s="35"/>
      <c r="M183" s="35"/>
      <c r="AD183" s="34"/>
    </row>
    <row r="184" spans="2:30">
      <c r="B184" s="33"/>
      <c r="C184" s="32"/>
      <c r="D184" s="32"/>
      <c r="E184" s="32"/>
      <c r="F184" s="32"/>
      <c r="G184" s="35"/>
      <c r="H184" s="35"/>
      <c r="I184" s="35"/>
      <c r="J184" s="35"/>
      <c r="K184" s="35"/>
      <c r="L184" s="35"/>
      <c r="M184" s="35"/>
      <c r="AD184" s="34"/>
    </row>
    <row r="185" spans="2:30">
      <c r="B185" s="33"/>
      <c r="C185" s="32"/>
      <c r="D185" s="32"/>
      <c r="E185" s="32"/>
      <c r="F185" s="32"/>
      <c r="G185" s="35"/>
      <c r="H185" s="35"/>
      <c r="I185" s="35"/>
      <c r="J185" s="35"/>
      <c r="K185" s="35"/>
      <c r="L185" s="35"/>
      <c r="M185" s="35"/>
      <c r="AD185" s="34"/>
    </row>
    <row r="186" spans="2:30">
      <c r="B186" s="33"/>
      <c r="C186" s="32"/>
      <c r="D186" s="32"/>
      <c r="E186" s="32"/>
      <c r="F186" s="32"/>
      <c r="G186" s="35"/>
      <c r="H186" s="35"/>
      <c r="I186" s="35"/>
      <c r="J186" s="35"/>
      <c r="K186" s="35"/>
      <c r="L186" s="35"/>
      <c r="M186" s="35"/>
      <c r="AD186" s="34"/>
    </row>
    <row r="187" spans="2:30">
      <c r="B187" s="33"/>
      <c r="C187" s="32"/>
      <c r="D187" s="32"/>
      <c r="E187" s="32"/>
      <c r="F187" s="32"/>
      <c r="G187" s="35"/>
      <c r="H187" s="35"/>
      <c r="I187" s="35"/>
      <c r="J187" s="35"/>
      <c r="K187" s="35"/>
      <c r="L187" s="35"/>
      <c r="M187" s="35"/>
      <c r="AD187" s="34"/>
    </row>
    <row r="188" spans="2:30">
      <c r="B188" s="33"/>
      <c r="C188" s="32"/>
      <c r="D188" s="32"/>
      <c r="E188" s="32"/>
      <c r="F188" s="32"/>
      <c r="G188" s="35"/>
      <c r="H188" s="35"/>
      <c r="I188" s="35"/>
      <c r="J188" s="35"/>
      <c r="K188" s="35"/>
      <c r="L188" s="35"/>
      <c r="M188" s="35"/>
      <c r="AD188" s="34"/>
    </row>
    <row r="189" spans="2:30">
      <c r="B189" s="33"/>
      <c r="C189" s="32"/>
      <c r="D189" s="32"/>
      <c r="E189" s="32"/>
      <c r="F189" s="32"/>
      <c r="G189" s="35"/>
      <c r="H189" s="35"/>
      <c r="I189" s="35"/>
      <c r="J189" s="35"/>
      <c r="K189" s="35"/>
      <c r="L189" s="35"/>
      <c r="M189" s="35"/>
      <c r="AD189" s="34"/>
    </row>
    <row r="190" spans="2:30">
      <c r="B190" s="33"/>
      <c r="C190" s="32"/>
      <c r="D190" s="32"/>
      <c r="E190" s="32"/>
      <c r="F190" s="32"/>
      <c r="G190" s="35"/>
      <c r="H190" s="35"/>
      <c r="I190" s="35"/>
      <c r="J190" s="35"/>
      <c r="K190" s="35"/>
      <c r="L190" s="35"/>
      <c r="M190" s="35"/>
      <c r="AD190" s="34"/>
    </row>
    <row r="191" spans="2:30">
      <c r="B191" s="33"/>
      <c r="C191" s="32"/>
      <c r="D191" s="32"/>
      <c r="E191" s="32"/>
      <c r="F191" s="32"/>
      <c r="G191" s="35"/>
      <c r="H191" s="35"/>
      <c r="I191" s="35"/>
      <c r="J191" s="35"/>
      <c r="K191" s="35"/>
      <c r="L191" s="35"/>
      <c r="M191" s="35"/>
      <c r="AD191" s="34"/>
    </row>
    <row r="192" spans="2:30">
      <c r="B192" s="33"/>
      <c r="C192" s="32"/>
      <c r="D192" s="32"/>
      <c r="E192" s="32"/>
      <c r="F192" s="32"/>
      <c r="G192" s="35"/>
      <c r="H192" s="35"/>
      <c r="I192" s="35"/>
      <c r="J192" s="35"/>
      <c r="K192" s="35"/>
      <c r="L192" s="35"/>
      <c r="M192" s="35"/>
      <c r="AD192" s="34"/>
    </row>
    <row r="193" spans="2:30">
      <c r="B193" s="33"/>
      <c r="C193" s="32"/>
      <c r="D193" s="32"/>
      <c r="E193" s="32"/>
      <c r="F193" s="32"/>
      <c r="G193" s="35"/>
      <c r="H193" s="35"/>
      <c r="I193" s="35"/>
      <c r="J193" s="35"/>
      <c r="K193" s="35"/>
      <c r="L193" s="35"/>
      <c r="M193" s="35"/>
      <c r="AD193" s="34"/>
    </row>
    <row r="194" spans="2:30">
      <c r="B194" s="33"/>
      <c r="C194" s="32"/>
      <c r="D194" s="32"/>
      <c r="E194" s="32"/>
      <c r="F194" s="32"/>
      <c r="G194" s="35"/>
      <c r="H194" s="35"/>
      <c r="I194" s="35"/>
      <c r="J194" s="35"/>
      <c r="K194" s="35"/>
      <c r="L194" s="35"/>
      <c r="M194" s="35"/>
      <c r="AD194" s="34"/>
    </row>
    <row r="195" spans="2:30">
      <c r="B195" s="33"/>
      <c r="C195" s="32"/>
      <c r="D195" s="32"/>
      <c r="E195" s="32"/>
      <c r="F195" s="32"/>
      <c r="G195" s="35"/>
      <c r="H195" s="35"/>
      <c r="I195" s="35"/>
      <c r="J195" s="35"/>
      <c r="K195" s="35"/>
      <c r="L195" s="35"/>
      <c r="M195" s="35"/>
      <c r="AD195" s="34"/>
    </row>
    <row r="196" spans="2:30">
      <c r="B196" s="33"/>
      <c r="C196" s="32"/>
      <c r="D196" s="32"/>
      <c r="E196" s="32"/>
      <c r="F196" s="32"/>
      <c r="G196" s="35"/>
      <c r="H196" s="35"/>
      <c r="I196" s="35"/>
      <c r="J196" s="35"/>
      <c r="K196" s="35"/>
      <c r="L196" s="35"/>
      <c r="M196" s="35"/>
      <c r="AD196" s="34"/>
    </row>
    <row r="197" spans="2:30">
      <c r="B197" s="33"/>
      <c r="C197" s="32"/>
      <c r="D197" s="32"/>
      <c r="E197" s="32"/>
      <c r="F197" s="32"/>
      <c r="G197" s="35"/>
      <c r="H197" s="35"/>
      <c r="I197" s="35"/>
      <c r="J197" s="35"/>
      <c r="K197" s="35"/>
      <c r="L197" s="35"/>
      <c r="M197" s="35"/>
      <c r="AD197" s="34"/>
    </row>
    <row r="198" spans="2:30">
      <c r="B198" s="33"/>
      <c r="C198" s="32"/>
      <c r="D198" s="32"/>
      <c r="E198" s="32"/>
      <c r="F198" s="32"/>
      <c r="G198" s="35"/>
      <c r="H198" s="35"/>
      <c r="I198" s="35"/>
      <c r="J198" s="35"/>
      <c r="K198" s="35"/>
      <c r="L198" s="35"/>
      <c r="M198" s="35"/>
      <c r="AD198" s="34"/>
    </row>
    <row r="199" spans="2:30">
      <c r="B199" s="33"/>
      <c r="C199" s="32"/>
      <c r="D199" s="32"/>
      <c r="E199" s="32"/>
      <c r="F199" s="32"/>
      <c r="G199" s="35"/>
      <c r="H199" s="35"/>
      <c r="I199" s="35"/>
      <c r="J199" s="35"/>
      <c r="K199" s="35"/>
      <c r="L199" s="35"/>
      <c r="M199" s="35"/>
      <c r="AD199" s="34"/>
    </row>
    <row r="200" spans="2:30">
      <c r="B200" s="33"/>
      <c r="C200" s="32"/>
      <c r="D200" s="32"/>
      <c r="E200" s="32"/>
      <c r="F200" s="32"/>
      <c r="G200" s="35"/>
      <c r="H200" s="35"/>
      <c r="I200" s="35"/>
      <c r="J200" s="35"/>
      <c r="K200" s="35"/>
      <c r="L200" s="35"/>
      <c r="M200" s="35"/>
      <c r="AD200" s="34"/>
    </row>
    <row r="201" spans="2:30">
      <c r="B201" s="33"/>
      <c r="C201" s="32"/>
      <c r="D201" s="32"/>
      <c r="E201" s="32"/>
      <c r="F201" s="32"/>
      <c r="G201" s="35"/>
      <c r="H201" s="35"/>
      <c r="I201" s="35"/>
      <c r="J201" s="35"/>
      <c r="K201" s="35"/>
      <c r="L201" s="35"/>
      <c r="M201" s="35"/>
      <c r="AD201" s="34"/>
    </row>
    <row r="202" spans="2:30">
      <c r="B202" s="33"/>
      <c r="C202" s="32"/>
      <c r="D202" s="32"/>
      <c r="E202" s="32"/>
      <c r="F202" s="32"/>
      <c r="G202" s="35"/>
      <c r="H202" s="35"/>
      <c r="I202" s="35"/>
      <c r="J202" s="35"/>
      <c r="K202" s="35"/>
      <c r="L202" s="35"/>
      <c r="M202" s="35"/>
      <c r="AD202" s="34"/>
    </row>
    <row r="203" spans="2:30">
      <c r="B203" s="33"/>
      <c r="C203" s="32"/>
      <c r="D203" s="32"/>
      <c r="E203" s="32"/>
      <c r="F203" s="32"/>
      <c r="G203" s="35"/>
      <c r="H203" s="35"/>
      <c r="I203" s="35"/>
      <c r="J203" s="35"/>
      <c r="K203" s="35"/>
      <c r="L203" s="35"/>
      <c r="M203" s="35"/>
      <c r="AD203" s="34"/>
    </row>
    <row r="204" spans="2:30">
      <c r="B204" s="33"/>
      <c r="C204" s="32"/>
      <c r="D204" s="32"/>
      <c r="E204" s="32"/>
      <c r="F204" s="32"/>
      <c r="G204" s="35"/>
      <c r="H204" s="35"/>
      <c r="I204" s="35"/>
      <c r="J204" s="35"/>
      <c r="K204" s="35"/>
      <c r="L204" s="35"/>
      <c r="M204" s="35"/>
      <c r="AD204" s="34"/>
    </row>
    <row r="205" spans="2:30">
      <c r="B205" s="33"/>
      <c r="C205" s="32"/>
      <c r="D205" s="32"/>
      <c r="E205" s="32"/>
      <c r="F205" s="32"/>
      <c r="G205" s="35"/>
      <c r="H205" s="35"/>
      <c r="I205" s="35"/>
      <c r="J205" s="35"/>
      <c r="K205" s="35"/>
      <c r="L205" s="35"/>
      <c r="M205" s="35"/>
      <c r="AD205" s="34"/>
    </row>
    <row r="206" spans="2:30">
      <c r="B206" s="33"/>
      <c r="C206" s="32"/>
      <c r="D206" s="32"/>
      <c r="E206" s="32"/>
      <c r="F206" s="32"/>
      <c r="G206" s="35"/>
      <c r="H206" s="35"/>
      <c r="I206" s="35"/>
      <c r="J206" s="35"/>
      <c r="K206" s="35"/>
      <c r="L206" s="35"/>
      <c r="M206" s="35"/>
      <c r="AD206" s="34"/>
    </row>
    <row r="207" spans="2:30">
      <c r="B207" s="33"/>
      <c r="C207" s="32"/>
      <c r="D207" s="32"/>
      <c r="E207" s="32"/>
      <c r="F207" s="32"/>
      <c r="G207" s="35"/>
      <c r="H207" s="35"/>
      <c r="I207" s="35"/>
      <c r="J207" s="35"/>
      <c r="K207" s="35"/>
      <c r="L207" s="35"/>
      <c r="M207" s="35"/>
      <c r="AD207" s="34"/>
    </row>
    <row r="208" spans="2:30">
      <c r="B208" s="33"/>
      <c r="C208" s="32"/>
      <c r="D208" s="32"/>
      <c r="E208" s="32"/>
      <c r="F208" s="32"/>
      <c r="G208" s="35"/>
      <c r="H208" s="35"/>
      <c r="I208" s="35"/>
      <c r="J208" s="35"/>
      <c r="K208" s="35"/>
      <c r="L208" s="35"/>
      <c r="M208" s="35"/>
      <c r="AD208" s="34"/>
    </row>
    <row r="209" spans="2:30">
      <c r="B209" s="33"/>
      <c r="C209" s="32"/>
      <c r="D209" s="32"/>
      <c r="E209" s="32"/>
      <c r="F209" s="32"/>
      <c r="G209" s="35"/>
      <c r="H209" s="35"/>
      <c r="I209" s="35"/>
      <c r="J209" s="35"/>
      <c r="K209" s="35"/>
      <c r="L209" s="35"/>
      <c r="M209" s="35"/>
      <c r="AD209" s="34"/>
    </row>
    <row r="210" spans="2:30">
      <c r="B210" s="33"/>
      <c r="C210" s="32"/>
      <c r="D210" s="32"/>
      <c r="E210" s="32"/>
      <c r="F210" s="32"/>
      <c r="G210" s="35"/>
      <c r="H210" s="35"/>
      <c r="I210" s="35"/>
      <c r="J210" s="35"/>
      <c r="K210" s="35"/>
      <c r="L210" s="35"/>
      <c r="M210" s="35"/>
      <c r="AD210" s="34"/>
    </row>
    <row r="211" spans="2:30">
      <c r="B211" s="33"/>
      <c r="C211" s="32"/>
      <c r="D211" s="32"/>
      <c r="E211" s="32"/>
      <c r="F211" s="32"/>
      <c r="G211" s="35"/>
      <c r="H211" s="35"/>
      <c r="I211" s="35"/>
      <c r="J211" s="35"/>
      <c r="K211" s="35"/>
      <c r="L211" s="35"/>
      <c r="M211" s="35"/>
      <c r="AD211" s="34"/>
    </row>
    <row r="212" spans="2:30">
      <c r="B212" s="33"/>
      <c r="C212" s="32"/>
      <c r="D212" s="32"/>
      <c r="E212" s="32"/>
      <c r="F212" s="32"/>
      <c r="G212" s="35"/>
      <c r="H212" s="35"/>
      <c r="I212" s="35"/>
      <c r="J212" s="35"/>
      <c r="K212" s="35"/>
      <c r="L212" s="35"/>
      <c r="M212" s="35"/>
      <c r="AD212" s="34"/>
    </row>
    <row r="213" spans="2:30">
      <c r="B213" s="33"/>
      <c r="C213" s="32"/>
      <c r="D213" s="32"/>
      <c r="E213" s="32"/>
      <c r="F213" s="32"/>
      <c r="G213" s="35"/>
      <c r="H213" s="35"/>
      <c r="I213" s="35"/>
      <c r="J213" s="35"/>
      <c r="K213" s="35"/>
      <c r="L213" s="35"/>
      <c r="M213" s="35"/>
      <c r="AD213" s="34"/>
    </row>
    <row r="214" spans="2:30">
      <c r="B214" s="33"/>
      <c r="C214" s="32"/>
      <c r="D214" s="32"/>
      <c r="E214" s="32"/>
      <c r="F214" s="32"/>
      <c r="G214" s="35"/>
      <c r="H214" s="35"/>
      <c r="I214" s="35"/>
      <c r="J214" s="35"/>
      <c r="K214" s="35"/>
      <c r="L214" s="35"/>
      <c r="M214" s="35"/>
      <c r="AD214" s="34"/>
    </row>
    <row r="215" spans="2:30">
      <c r="B215" s="33"/>
      <c r="C215" s="32"/>
      <c r="D215" s="32"/>
      <c r="E215" s="32"/>
      <c r="F215" s="32"/>
      <c r="G215" s="35"/>
      <c r="H215" s="35"/>
      <c r="I215" s="35"/>
      <c r="J215" s="35"/>
      <c r="K215" s="35"/>
      <c r="L215" s="35"/>
      <c r="M215" s="35"/>
      <c r="AD215" s="34"/>
    </row>
    <row r="216" spans="2:30">
      <c r="B216" s="33"/>
      <c r="C216" s="32"/>
      <c r="D216" s="32"/>
      <c r="E216" s="32"/>
      <c r="F216" s="32"/>
      <c r="G216" s="35"/>
      <c r="H216" s="35"/>
      <c r="I216" s="35"/>
      <c r="J216" s="35"/>
      <c r="K216" s="35"/>
      <c r="L216" s="35"/>
      <c r="M216" s="35"/>
      <c r="AD216" s="34"/>
    </row>
    <row r="217" spans="2:30">
      <c r="B217" s="33"/>
      <c r="C217" s="32"/>
      <c r="D217" s="32"/>
      <c r="E217" s="32"/>
      <c r="F217" s="32"/>
      <c r="G217" s="35"/>
      <c r="H217" s="35"/>
      <c r="I217" s="35"/>
      <c r="J217" s="35"/>
      <c r="K217" s="35"/>
      <c r="L217" s="35"/>
      <c r="M217" s="35"/>
      <c r="AD217" s="34"/>
    </row>
    <row r="218" spans="2:30">
      <c r="B218" s="33"/>
      <c r="C218" s="32"/>
      <c r="D218" s="32"/>
      <c r="E218" s="32"/>
      <c r="F218" s="32"/>
      <c r="G218" s="35"/>
      <c r="H218" s="35"/>
      <c r="I218" s="35"/>
      <c r="J218" s="35"/>
      <c r="K218" s="35"/>
      <c r="L218" s="35"/>
      <c r="M218" s="35"/>
      <c r="AD218" s="34"/>
    </row>
    <row r="219" spans="2:30">
      <c r="B219" s="33"/>
      <c r="C219" s="32"/>
      <c r="D219" s="32"/>
      <c r="E219" s="32"/>
      <c r="F219" s="32"/>
      <c r="G219" s="35"/>
      <c r="H219" s="35"/>
      <c r="I219" s="35"/>
      <c r="J219" s="35"/>
      <c r="K219" s="35"/>
      <c r="L219" s="35"/>
      <c r="M219" s="35"/>
      <c r="AD219" s="34"/>
    </row>
    <row r="220" spans="2:30">
      <c r="B220" s="33"/>
      <c r="C220" s="32"/>
      <c r="D220" s="32"/>
      <c r="E220" s="32"/>
      <c r="F220" s="32"/>
      <c r="G220" s="35"/>
      <c r="H220" s="35"/>
      <c r="I220" s="35"/>
      <c r="J220" s="35"/>
      <c r="K220" s="35"/>
      <c r="L220" s="35"/>
      <c r="M220" s="35"/>
      <c r="AD220" s="34"/>
    </row>
    <row r="221" spans="2:30">
      <c r="B221" s="33"/>
      <c r="C221" s="32"/>
      <c r="D221" s="32"/>
      <c r="E221" s="32"/>
      <c r="F221" s="32"/>
      <c r="G221" s="35"/>
      <c r="H221" s="35"/>
      <c r="I221" s="35"/>
      <c r="J221" s="35"/>
      <c r="K221" s="35"/>
      <c r="L221" s="35"/>
      <c r="M221" s="35"/>
      <c r="AD221" s="34"/>
    </row>
    <row r="222" spans="2:30">
      <c r="B222" s="33"/>
      <c r="C222" s="32"/>
      <c r="D222" s="32"/>
      <c r="E222" s="32"/>
      <c r="F222" s="32"/>
      <c r="G222" s="35"/>
      <c r="H222" s="35"/>
      <c r="I222" s="35"/>
      <c r="J222" s="35"/>
      <c r="K222" s="35"/>
      <c r="L222" s="35"/>
      <c r="M222" s="35"/>
      <c r="AD222" s="34"/>
    </row>
    <row r="223" spans="2:30">
      <c r="B223" s="33"/>
      <c r="C223" s="32"/>
      <c r="D223" s="32"/>
      <c r="E223" s="32"/>
      <c r="F223" s="32"/>
      <c r="G223" s="35"/>
      <c r="H223" s="35"/>
      <c r="I223" s="35"/>
      <c r="J223" s="35"/>
      <c r="K223" s="35"/>
      <c r="L223" s="35"/>
      <c r="M223" s="35"/>
      <c r="AD223" s="34"/>
    </row>
    <row r="224" spans="2:30">
      <c r="B224" s="33"/>
      <c r="C224" s="32"/>
      <c r="D224" s="32"/>
      <c r="E224" s="32"/>
      <c r="F224" s="32"/>
      <c r="G224" s="35"/>
      <c r="H224" s="35"/>
      <c r="I224" s="35"/>
      <c r="J224" s="35"/>
      <c r="K224" s="35"/>
      <c r="L224" s="35"/>
      <c r="M224" s="35"/>
      <c r="AD224" s="34"/>
    </row>
    <row r="225" spans="2:30">
      <c r="B225" s="33"/>
      <c r="C225" s="32"/>
      <c r="D225" s="32"/>
      <c r="E225" s="32"/>
      <c r="F225" s="32"/>
      <c r="G225" s="35"/>
      <c r="H225" s="35"/>
      <c r="I225" s="35"/>
      <c r="J225" s="35"/>
      <c r="K225" s="35"/>
      <c r="L225" s="35"/>
      <c r="M225" s="35"/>
      <c r="AD225" s="34"/>
    </row>
    <row r="226" spans="2:30">
      <c r="B226" s="33"/>
      <c r="C226" s="32"/>
      <c r="D226" s="32"/>
      <c r="E226" s="32"/>
      <c r="F226" s="32"/>
      <c r="G226" s="35"/>
      <c r="H226" s="35"/>
      <c r="I226" s="35"/>
      <c r="J226" s="35"/>
      <c r="K226" s="35"/>
      <c r="L226" s="35"/>
      <c r="M226" s="35"/>
      <c r="AD226" s="34"/>
    </row>
    <row r="227" spans="2:30">
      <c r="B227" s="33"/>
      <c r="C227" s="32"/>
      <c r="D227" s="32"/>
      <c r="E227" s="32"/>
      <c r="F227" s="32"/>
      <c r="G227" s="35"/>
      <c r="H227" s="35"/>
      <c r="I227" s="35"/>
      <c r="J227" s="35"/>
      <c r="K227" s="35"/>
      <c r="L227" s="35"/>
      <c r="M227" s="35"/>
      <c r="AD227" s="34"/>
    </row>
    <row r="228" spans="2:30">
      <c r="B228" s="33"/>
      <c r="C228" s="32"/>
      <c r="D228" s="32"/>
      <c r="E228" s="32"/>
      <c r="F228" s="32"/>
      <c r="G228" s="35"/>
      <c r="H228" s="35"/>
      <c r="I228" s="35"/>
      <c r="J228" s="35"/>
      <c r="K228" s="35"/>
      <c r="L228" s="35"/>
      <c r="M228" s="35"/>
      <c r="AD228" s="34"/>
    </row>
    <row r="229" spans="2:30">
      <c r="B229" s="33"/>
      <c r="C229" s="32"/>
      <c r="D229" s="32"/>
      <c r="E229" s="32"/>
      <c r="F229" s="32"/>
      <c r="G229" s="35"/>
      <c r="H229" s="35"/>
      <c r="I229" s="35"/>
      <c r="J229" s="35"/>
      <c r="K229" s="35"/>
      <c r="L229" s="35"/>
      <c r="M229" s="35"/>
      <c r="AD229" s="34"/>
    </row>
    <row r="230" spans="2:30">
      <c r="B230" s="33"/>
      <c r="C230" s="32"/>
      <c r="D230" s="32"/>
      <c r="E230" s="32"/>
      <c r="F230" s="32"/>
      <c r="G230" s="35"/>
      <c r="H230" s="35"/>
      <c r="I230" s="35"/>
      <c r="J230" s="35"/>
      <c r="K230" s="35"/>
      <c r="L230" s="35"/>
      <c r="M230" s="35"/>
      <c r="AD230" s="34"/>
    </row>
    <row r="231" spans="2:30">
      <c r="B231" s="33"/>
      <c r="C231" s="32"/>
      <c r="D231" s="32"/>
      <c r="E231" s="32"/>
      <c r="F231" s="32"/>
      <c r="G231" s="35"/>
      <c r="H231" s="35"/>
      <c r="I231" s="35"/>
      <c r="J231" s="35"/>
      <c r="K231" s="35"/>
      <c r="L231" s="35"/>
      <c r="M231" s="35"/>
      <c r="AD231" s="34"/>
    </row>
    <row r="232" spans="2:30">
      <c r="B232" s="33"/>
      <c r="C232" s="32"/>
      <c r="D232" s="32"/>
      <c r="E232" s="32"/>
      <c r="F232" s="32"/>
      <c r="G232" s="35"/>
      <c r="H232" s="35"/>
      <c r="I232" s="35"/>
      <c r="J232" s="35"/>
      <c r="K232" s="35"/>
      <c r="L232" s="35"/>
      <c r="M232" s="35"/>
      <c r="AD232" s="34"/>
    </row>
    <row r="233" spans="2:30">
      <c r="B233" s="33"/>
      <c r="C233" s="32"/>
      <c r="D233" s="32"/>
      <c r="E233" s="32"/>
      <c r="F233" s="32"/>
      <c r="G233" s="35"/>
      <c r="H233" s="35"/>
      <c r="I233" s="35"/>
      <c r="J233" s="35"/>
      <c r="K233" s="35"/>
      <c r="L233" s="35"/>
      <c r="M233" s="35"/>
      <c r="AD233" s="34"/>
    </row>
    <row r="234" spans="2:30">
      <c r="B234" s="33"/>
      <c r="C234" s="32"/>
      <c r="D234" s="32"/>
      <c r="E234" s="32"/>
      <c r="F234" s="32"/>
      <c r="G234" s="35"/>
      <c r="H234" s="35"/>
      <c r="I234" s="35"/>
      <c r="J234" s="35"/>
      <c r="K234" s="35"/>
      <c r="L234" s="35"/>
      <c r="M234" s="35"/>
      <c r="AD234" s="34"/>
    </row>
    <row r="235" spans="2:30">
      <c r="B235" s="33"/>
      <c r="C235" s="32"/>
      <c r="D235" s="32"/>
      <c r="E235" s="32"/>
      <c r="F235" s="32"/>
      <c r="G235" s="35"/>
      <c r="H235" s="35"/>
      <c r="I235" s="35"/>
      <c r="J235" s="35"/>
      <c r="K235" s="35"/>
      <c r="L235" s="35"/>
      <c r="M235" s="35"/>
      <c r="AD235" s="34"/>
    </row>
    <row r="236" spans="2:30">
      <c r="B236" s="33"/>
      <c r="C236" s="32"/>
      <c r="D236" s="32"/>
      <c r="E236" s="32"/>
      <c r="F236" s="32"/>
      <c r="G236" s="35"/>
      <c r="H236" s="35"/>
      <c r="I236" s="35"/>
      <c r="J236" s="35"/>
      <c r="K236" s="35"/>
      <c r="L236" s="35"/>
      <c r="M236" s="35"/>
      <c r="AD236" s="34"/>
    </row>
    <row r="237" spans="2:30">
      <c r="B237" s="33"/>
      <c r="C237" s="32"/>
      <c r="D237" s="32"/>
      <c r="E237" s="32"/>
      <c r="F237" s="32"/>
      <c r="G237" s="35"/>
      <c r="H237" s="35"/>
      <c r="I237" s="35"/>
      <c r="J237" s="35"/>
      <c r="K237" s="35"/>
      <c r="L237" s="35"/>
      <c r="M237" s="35"/>
      <c r="AD237" s="34"/>
    </row>
    <row r="238" spans="2:30">
      <c r="B238" s="33"/>
      <c r="C238" s="32"/>
      <c r="D238" s="32"/>
      <c r="E238" s="32"/>
      <c r="F238" s="32"/>
      <c r="G238" s="35"/>
      <c r="H238" s="35"/>
      <c r="I238" s="35"/>
      <c r="J238" s="35"/>
      <c r="K238" s="35"/>
      <c r="L238" s="35"/>
      <c r="M238" s="35"/>
      <c r="AD238" s="34"/>
    </row>
    <row r="239" spans="2:30">
      <c r="B239" s="33"/>
      <c r="C239" s="32"/>
      <c r="D239" s="32"/>
      <c r="E239" s="32"/>
      <c r="F239" s="32"/>
      <c r="G239" s="35"/>
      <c r="H239" s="35"/>
      <c r="I239" s="35"/>
      <c r="J239" s="35"/>
      <c r="K239" s="35"/>
      <c r="L239" s="35"/>
      <c r="M239" s="35"/>
      <c r="AD239" s="34"/>
    </row>
    <row r="240" spans="2:30">
      <c r="B240" s="33"/>
      <c r="C240" s="32"/>
      <c r="D240" s="32"/>
      <c r="E240" s="32"/>
      <c r="F240" s="32"/>
      <c r="G240" s="35"/>
      <c r="H240" s="35"/>
      <c r="I240" s="35"/>
      <c r="J240" s="35"/>
      <c r="K240" s="35"/>
      <c r="L240" s="35"/>
      <c r="M240" s="35"/>
      <c r="AD240" s="34"/>
    </row>
    <row r="241" spans="2:30">
      <c r="B241" s="33"/>
      <c r="C241" s="32"/>
      <c r="D241" s="32"/>
      <c r="E241" s="32"/>
      <c r="F241" s="32"/>
      <c r="G241" s="35"/>
      <c r="H241" s="35"/>
      <c r="I241" s="35"/>
      <c r="J241" s="35"/>
      <c r="K241" s="35"/>
      <c r="L241" s="35"/>
      <c r="M241" s="35"/>
      <c r="AD241" s="34"/>
    </row>
    <row r="242" spans="2:30">
      <c r="B242" s="33"/>
      <c r="C242" s="32"/>
      <c r="D242" s="32"/>
      <c r="E242" s="32"/>
      <c r="F242" s="32"/>
      <c r="G242" s="35"/>
      <c r="H242" s="35"/>
      <c r="I242" s="35"/>
      <c r="J242" s="35"/>
      <c r="K242" s="35"/>
      <c r="L242" s="35"/>
      <c r="M242" s="35"/>
      <c r="AD242" s="34"/>
    </row>
    <row r="243" spans="2:30">
      <c r="B243" s="33"/>
      <c r="C243" s="32"/>
      <c r="D243" s="32"/>
      <c r="E243" s="32"/>
      <c r="F243" s="32"/>
      <c r="G243" s="35"/>
      <c r="H243" s="35"/>
      <c r="I243" s="35"/>
      <c r="J243" s="35"/>
      <c r="K243" s="35"/>
      <c r="L243" s="35"/>
      <c r="M243" s="35"/>
      <c r="AD243" s="34"/>
    </row>
    <row r="244" spans="2:30">
      <c r="B244" s="33"/>
      <c r="C244" s="32"/>
      <c r="D244" s="32"/>
      <c r="E244" s="32"/>
      <c r="F244" s="32"/>
      <c r="G244" s="35"/>
      <c r="H244" s="35"/>
      <c r="I244" s="35"/>
      <c r="J244" s="35"/>
      <c r="K244" s="35"/>
      <c r="L244" s="35"/>
      <c r="M244" s="35"/>
      <c r="AD244" s="34"/>
    </row>
    <row r="245" spans="2:30">
      <c r="B245" s="33"/>
      <c r="C245" s="32"/>
      <c r="D245" s="32"/>
      <c r="E245" s="32"/>
      <c r="F245" s="32"/>
      <c r="G245" s="35"/>
      <c r="H245" s="35"/>
      <c r="I245" s="35"/>
      <c r="J245" s="35"/>
      <c r="K245" s="35"/>
      <c r="L245" s="35"/>
      <c r="M245" s="35"/>
      <c r="AD245" s="34"/>
    </row>
    <row r="246" spans="2:30">
      <c r="B246" s="33"/>
      <c r="C246" s="32"/>
      <c r="D246" s="32"/>
      <c r="E246" s="32"/>
      <c r="F246" s="32"/>
      <c r="G246" s="35"/>
      <c r="H246" s="35"/>
      <c r="I246" s="35"/>
      <c r="J246" s="35"/>
      <c r="K246" s="35"/>
      <c r="L246" s="35"/>
      <c r="M246" s="35"/>
      <c r="AD246" s="34"/>
    </row>
    <row r="247" spans="2:30">
      <c r="B247" s="33"/>
      <c r="C247" s="32"/>
      <c r="D247" s="32"/>
      <c r="E247" s="32"/>
      <c r="F247" s="32"/>
      <c r="G247" s="35"/>
      <c r="H247" s="35"/>
      <c r="I247" s="35"/>
      <c r="J247" s="35"/>
      <c r="K247" s="35"/>
      <c r="L247" s="35"/>
      <c r="M247" s="35"/>
      <c r="AD247" s="34"/>
    </row>
    <row r="248" spans="2:30">
      <c r="B248" s="33"/>
      <c r="C248" s="32"/>
      <c r="D248" s="32"/>
      <c r="E248" s="32"/>
      <c r="F248" s="32"/>
      <c r="G248" s="35"/>
      <c r="H248" s="35"/>
      <c r="I248" s="35"/>
      <c r="J248" s="35"/>
      <c r="K248" s="35"/>
      <c r="L248" s="35"/>
      <c r="M248" s="35"/>
      <c r="AD248" s="34"/>
    </row>
    <row r="249" spans="2:30">
      <c r="B249" s="33"/>
      <c r="C249" s="32"/>
      <c r="D249" s="32"/>
      <c r="E249" s="32"/>
      <c r="F249" s="32"/>
      <c r="G249" s="35"/>
      <c r="H249" s="35"/>
      <c r="I249" s="35"/>
      <c r="J249" s="35"/>
      <c r="K249" s="35"/>
      <c r="L249" s="35"/>
      <c r="M249" s="35"/>
      <c r="AD249" s="34"/>
    </row>
    <row r="250" spans="2:30">
      <c r="B250" s="33"/>
      <c r="C250" s="32"/>
      <c r="D250" s="32"/>
      <c r="E250" s="32"/>
      <c r="F250" s="32"/>
      <c r="G250" s="35"/>
      <c r="H250" s="35"/>
      <c r="I250" s="35"/>
      <c r="J250" s="35"/>
      <c r="K250" s="35"/>
      <c r="L250" s="35"/>
      <c r="M250" s="35"/>
      <c r="AD250" s="34"/>
    </row>
    <row r="251" spans="2:30">
      <c r="B251" s="33"/>
      <c r="C251" s="32"/>
      <c r="D251" s="32"/>
      <c r="E251" s="32"/>
      <c r="F251" s="32"/>
      <c r="G251" s="35"/>
      <c r="H251" s="35"/>
      <c r="I251" s="35"/>
      <c r="J251" s="35"/>
      <c r="K251" s="35"/>
      <c r="L251" s="35"/>
      <c r="M251" s="35"/>
      <c r="AD251" s="34"/>
    </row>
    <row r="252" spans="2:30">
      <c r="B252" s="33"/>
      <c r="C252" s="32"/>
      <c r="D252" s="32"/>
      <c r="E252" s="32"/>
      <c r="F252" s="32"/>
      <c r="G252" s="35"/>
      <c r="H252" s="35"/>
      <c r="I252" s="35"/>
      <c r="J252" s="35"/>
      <c r="K252" s="35"/>
      <c r="L252" s="35"/>
      <c r="M252" s="35"/>
      <c r="AD252" s="34"/>
    </row>
    <row r="253" spans="2:30">
      <c r="B253" s="33"/>
      <c r="C253" s="32"/>
      <c r="D253" s="32"/>
      <c r="E253" s="32"/>
      <c r="F253" s="32"/>
      <c r="G253" s="35"/>
      <c r="H253" s="35"/>
      <c r="I253" s="35"/>
      <c r="J253" s="35"/>
      <c r="K253" s="35"/>
      <c r="L253" s="35"/>
      <c r="M253" s="35"/>
      <c r="AD253" s="34"/>
    </row>
    <row r="254" spans="2:30">
      <c r="B254" s="33"/>
      <c r="C254" s="32"/>
      <c r="D254" s="32"/>
      <c r="E254" s="32"/>
      <c r="F254" s="32"/>
      <c r="G254" s="35"/>
      <c r="H254" s="35"/>
      <c r="I254" s="35"/>
      <c r="J254" s="35"/>
      <c r="K254" s="35"/>
      <c r="L254" s="35"/>
      <c r="M254" s="35"/>
      <c r="AD254" s="34"/>
    </row>
    <row r="255" spans="2:30">
      <c r="B255" s="33"/>
      <c r="C255" s="32"/>
      <c r="D255" s="32"/>
      <c r="E255" s="32"/>
      <c r="F255" s="32"/>
      <c r="G255" s="35"/>
      <c r="H255" s="35"/>
      <c r="I255" s="35"/>
      <c r="J255" s="35"/>
      <c r="K255" s="35"/>
      <c r="L255" s="35"/>
      <c r="M255" s="35"/>
      <c r="AD255" s="34"/>
    </row>
    <row r="256" spans="2:30">
      <c r="B256" s="33"/>
      <c r="C256" s="32"/>
      <c r="D256" s="32"/>
      <c r="E256" s="32"/>
      <c r="F256" s="32"/>
      <c r="G256" s="35"/>
      <c r="H256" s="35"/>
      <c r="I256" s="35"/>
      <c r="J256" s="35"/>
      <c r="K256" s="35"/>
      <c r="L256" s="35"/>
      <c r="M256" s="35"/>
      <c r="AD256" s="34"/>
    </row>
    <row r="257" spans="2:30">
      <c r="B257" s="33"/>
      <c r="C257" s="32"/>
      <c r="D257" s="32"/>
      <c r="E257" s="32"/>
      <c r="F257" s="32"/>
      <c r="G257" s="35"/>
      <c r="H257" s="35"/>
      <c r="I257" s="35"/>
      <c r="J257" s="35"/>
      <c r="K257" s="35"/>
      <c r="L257" s="35"/>
      <c r="M257" s="35"/>
      <c r="AD257" s="34"/>
    </row>
    <row r="258" spans="2:30">
      <c r="B258" s="33"/>
      <c r="C258" s="32"/>
      <c r="D258" s="32"/>
      <c r="E258" s="32"/>
      <c r="F258" s="32"/>
      <c r="G258" s="35"/>
      <c r="H258" s="35"/>
      <c r="I258" s="35"/>
      <c r="J258" s="35"/>
      <c r="K258" s="35"/>
      <c r="L258" s="35"/>
      <c r="M258" s="35"/>
      <c r="AD258" s="34"/>
    </row>
    <row r="259" spans="2:30">
      <c r="B259" s="33"/>
      <c r="C259" s="32"/>
      <c r="D259" s="32"/>
      <c r="E259" s="32"/>
      <c r="F259" s="32"/>
      <c r="G259" s="35"/>
      <c r="H259" s="35"/>
      <c r="I259" s="35"/>
      <c r="J259" s="35"/>
      <c r="K259" s="35"/>
      <c r="L259" s="35"/>
      <c r="M259" s="35"/>
      <c r="AD259" s="34"/>
    </row>
    <row r="260" spans="2:30">
      <c r="B260" s="33"/>
      <c r="C260" s="32"/>
      <c r="D260" s="32"/>
      <c r="E260" s="32"/>
      <c r="F260" s="32"/>
      <c r="G260" s="35"/>
      <c r="H260" s="35"/>
      <c r="I260" s="35"/>
      <c r="J260" s="35"/>
      <c r="K260" s="35"/>
      <c r="L260" s="35"/>
      <c r="M260" s="35"/>
      <c r="AD260" s="34"/>
    </row>
    <row r="261" spans="2:30">
      <c r="B261" s="33"/>
      <c r="C261" s="32"/>
      <c r="D261" s="32"/>
      <c r="E261" s="32"/>
      <c r="F261" s="32"/>
      <c r="G261" s="35"/>
      <c r="H261" s="35"/>
      <c r="I261" s="35"/>
      <c r="J261" s="35"/>
      <c r="K261" s="35"/>
      <c r="L261" s="35"/>
      <c r="M261" s="35"/>
      <c r="AD261" s="34"/>
    </row>
    <row r="262" spans="2:30">
      <c r="B262" s="33"/>
      <c r="C262" s="32"/>
      <c r="D262" s="32"/>
      <c r="E262" s="32"/>
      <c r="F262" s="32"/>
      <c r="G262" s="35"/>
      <c r="H262" s="35"/>
      <c r="I262" s="35"/>
      <c r="J262" s="35"/>
      <c r="K262" s="35"/>
      <c r="L262" s="35"/>
      <c r="M262" s="35"/>
      <c r="AD262" s="34"/>
    </row>
    <row r="263" spans="2:30">
      <c r="B263" s="33"/>
      <c r="C263" s="32"/>
      <c r="D263" s="32"/>
      <c r="E263" s="32"/>
      <c r="F263" s="32"/>
      <c r="G263" s="35"/>
      <c r="H263" s="35"/>
      <c r="I263" s="35"/>
      <c r="J263" s="35"/>
      <c r="K263" s="35"/>
      <c r="L263" s="35"/>
      <c r="M263" s="35"/>
      <c r="AD263" s="34"/>
    </row>
    <row r="264" spans="2:30">
      <c r="B264" s="33"/>
      <c r="C264" s="32"/>
      <c r="D264" s="32"/>
      <c r="E264" s="32"/>
      <c r="F264" s="32"/>
      <c r="G264" s="35"/>
      <c r="H264" s="35"/>
      <c r="I264" s="35"/>
      <c r="J264" s="35"/>
      <c r="K264" s="35"/>
      <c r="L264" s="35"/>
      <c r="M264" s="35"/>
      <c r="AD264" s="34"/>
    </row>
    <row r="265" spans="2:30">
      <c r="B265" s="33"/>
      <c r="C265" s="32"/>
      <c r="D265" s="32"/>
      <c r="E265" s="32"/>
      <c r="F265" s="32"/>
      <c r="G265" s="35"/>
      <c r="H265" s="35"/>
      <c r="I265" s="35"/>
      <c r="J265" s="35"/>
      <c r="K265" s="35"/>
      <c r="L265" s="35"/>
      <c r="M265" s="35"/>
      <c r="AD265" s="34"/>
    </row>
    <row r="266" spans="2:30">
      <c r="B266" s="33"/>
      <c r="C266" s="32"/>
      <c r="D266" s="32"/>
      <c r="E266" s="32"/>
      <c r="F266" s="32"/>
      <c r="G266" s="35"/>
      <c r="H266" s="35"/>
      <c r="I266" s="35"/>
      <c r="J266" s="35"/>
      <c r="K266" s="35"/>
      <c r="L266" s="35"/>
      <c r="M266" s="35"/>
      <c r="AD266" s="34"/>
    </row>
    <row r="267" spans="2:30">
      <c r="B267" s="33"/>
      <c r="C267" s="32"/>
      <c r="D267" s="32"/>
      <c r="E267" s="32"/>
      <c r="F267" s="32"/>
      <c r="G267" s="35"/>
      <c r="H267" s="35"/>
      <c r="I267" s="35"/>
      <c r="J267" s="35"/>
      <c r="K267" s="35"/>
      <c r="L267" s="35"/>
      <c r="M267" s="35"/>
      <c r="AD267" s="34"/>
    </row>
    <row r="268" spans="2:30">
      <c r="B268" s="33"/>
      <c r="C268" s="32"/>
      <c r="D268" s="32"/>
      <c r="E268" s="32"/>
      <c r="F268" s="32"/>
      <c r="G268" s="35"/>
      <c r="H268" s="35"/>
      <c r="I268" s="35"/>
      <c r="J268" s="35"/>
      <c r="K268" s="35"/>
      <c r="L268" s="35"/>
      <c r="M268" s="35"/>
      <c r="AD268" s="34"/>
    </row>
    <row r="269" spans="2:30">
      <c r="B269" s="33"/>
      <c r="C269" s="32"/>
      <c r="D269" s="32"/>
      <c r="E269" s="32"/>
      <c r="F269" s="32"/>
      <c r="G269" s="35"/>
      <c r="H269" s="35"/>
      <c r="I269" s="35"/>
      <c r="J269" s="35"/>
      <c r="K269" s="35"/>
      <c r="L269" s="35"/>
      <c r="M269" s="35"/>
      <c r="AD269" s="34"/>
    </row>
    <row r="270" spans="2:30">
      <c r="B270" s="33"/>
      <c r="C270" s="32"/>
      <c r="D270" s="32"/>
      <c r="E270" s="32"/>
      <c r="F270" s="32"/>
      <c r="G270" s="35"/>
      <c r="H270" s="35"/>
      <c r="I270" s="35"/>
      <c r="J270" s="35"/>
      <c r="K270" s="35"/>
      <c r="L270" s="35"/>
      <c r="M270" s="35"/>
      <c r="AD270" s="34"/>
    </row>
    <row r="271" spans="2:30">
      <c r="B271" s="33"/>
      <c r="C271" s="32"/>
      <c r="D271" s="32"/>
      <c r="E271" s="32"/>
      <c r="F271" s="32"/>
      <c r="G271" s="35"/>
      <c r="H271" s="35"/>
      <c r="I271" s="35"/>
      <c r="J271" s="35"/>
      <c r="K271" s="35"/>
      <c r="L271" s="35"/>
      <c r="M271" s="35"/>
      <c r="AD271" s="34"/>
    </row>
    <row r="272" spans="2:30">
      <c r="B272" s="33"/>
      <c r="C272" s="32"/>
      <c r="D272" s="32"/>
      <c r="E272" s="32"/>
      <c r="F272" s="32"/>
      <c r="G272" s="35"/>
      <c r="H272" s="35"/>
      <c r="I272" s="35"/>
      <c r="J272" s="35"/>
      <c r="K272" s="35"/>
      <c r="L272" s="35"/>
      <c r="M272" s="35"/>
      <c r="AD272" s="34"/>
    </row>
    <row r="273" spans="2:30">
      <c r="B273" s="33"/>
      <c r="C273" s="32"/>
      <c r="D273" s="32"/>
      <c r="E273" s="32"/>
      <c r="F273" s="32"/>
      <c r="G273" s="35"/>
      <c r="H273" s="35"/>
      <c r="I273" s="35"/>
      <c r="J273" s="35"/>
      <c r="K273" s="35"/>
      <c r="L273" s="35"/>
      <c r="M273" s="35"/>
      <c r="AD273" s="34"/>
    </row>
    <row r="274" spans="2:30">
      <c r="B274" s="33"/>
      <c r="C274" s="32"/>
      <c r="D274" s="32"/>
      <c r="E274" s="32"/>
      <c r="F274" s="32"/>
      <c r="G274" s="35"/>
      <c r="H274" s="35"/>
      <c r="I274" s="35"/>
      <c r="J274" s="35"/>
      <c r="K274" s="35"/>
      <c r="L274" s="35"/>
      <c r="M274" s="35"/>
      <c r="AD274" s="34"/>
    </row>
    <row r="275" spans="2:30">
      <c r="B275" s="33"/>
      <c r="C275" s="32"/>
      <c r="D275" s="32"/>
      <c r="E275" s="32"/>
      <c r="F275" s="32"/>
      <c r="G275" s="35"/>
      <c r="H275" s="35"/>
      <c r="I275" s="35"/>
      <c r="J275" s="35"/>
      <c r="K275" s="35"/>
      <c r="L275" s="35"/>
      <c r="M275" s="35"/>
      <c r="AD275" s="34"/>
    </row>
    <row r="276" spans="2:30">
      <c r="B276" s="33"/>
      <c r="C276" s="32"/>
      <c r="D276" s="32"/>
      <c r="E276" s="32"/>
      <c r="F276" s="32"/>
      <c r="G276" s="35"/>
      <c r="H276" s="35"/>
      <c r="I276" s="35"/>
      <c r="J276" s="35"/>
      <c r="K276" s="35"/>
      <c r="L276" s="35"/>
      <c r="M276" s="35"/>
      <c r="AD276" s="34"/>
    </row>
    <row r="277" spans="2:30">
      <c r="B277" s="33"/>
      <c r="C277" s="32"/>
      <c r="D277" s="32"/>
      <c r="E277" s="32"/>
      <c r="F277" s="32"/>
      <c r="G277" s="35"/>
      <c r="H277" s="35"/>
      <c r="I277" s="35"/>
      <c r="J277" s="35"/>
      <c r="K277" s="35"/>
      <c r="L277" s="35"/>
      <c r="M277" s="35"/>
      <c r="AD277" s="34"/>
    </row>
    <row r="278" spans="2:30">
      <c r="B278" s="33"/>
      <c r="C278" s="32"/>
      <c r="D278" s="32"/>
      <c r="E278" s="32"/>
      <c r="F278" s="32"/>
      <c r="G278" s="35"/>
      <c r="H278" s="35"/>
      <c r="I278" s="35"/>
      <c r="J278" s="35"/>
      <c r="K278" s="35"/>
      <c r="L278" s="35"/>
      <c r="M278" s="35"/>
      <c r="AD278" s="34"/>
    </row>
    <row r="279" spans="2:30">
      <c r="B279" s="33"/>
      <c r="C279" s="32"/>
      <c r="D279" s="32"/>
      <c r="E279" s="32"/>
      <c r="F279" s="32"/>
      <c r="G279" s="35"/>
      <c r="H279" s="35"/>
      <c r="I279" s="35"/>
      <c r="J279" s="35"/>
      <c r="K279" s="35"/>
      <c r="L279" s="35"/>
      <c r="M279" s="35"/>
      <c r="AD279" s="34"/>
    </row>
    <row r="280" spans="2:30">
      <c r="B280" s="33"/>
      <c r="C280" s="32"/>
      <c r="D280" s="32"/>
      <c r="E280" s="32"/>
      <c r="F280" s="32"/>
      <c r="G280" s="35"/>
      <c r="H280" s="35"/>
      <c r="I280" s="35"/>
      <c r="J280" s="35"/>
      <c r="K280" s="35"/>
      <c r="L280" s="35"/>
      <c r="M280" s="35"/>
      <c r="AD280" s="34"/>
    </row>
    <row r="281" spans="2:30">
      <c r="B281" s="33"/>
      <c r="C281" s="32"/>
      <c r="D281" s="32"/>
      <c r="E281" s="32"/>
      <c r="F281" s="32"/>
      <c r="G281" s="35"/>
      <c r="H281" s="35"/>
      <c r="I281" s="35"/>
      <c r="J281" s="35"/>
      <c r="K281" s="35"/>
      <c r="L281" s="35"/>
      <c r="M281" s="35"/>
      <c r="AD281" s="34"/>
    </row>
    <row r="282" spans="2:30">
      <c r="B282" s="33"/>
      <c r="C282" s="32"/>
      <c r="D282" s="32"/>
      <c r="E282" s="32"/>
      <c r="F282" s="32"/>
      <c r="G282" s="35"/>
      <c r="H282" s="35"/>
      <c r="I282" s="35"/>
      <c r="J282" s="35"/>
      <c r="K282" s="35"/>
      <c r="L282" s="35"/>
      <c r="M282" s="35"/>
      <c r="AD282" s="34"/>
    </row>
    <row r="283" spans="2:30">
      <c r="B283" s="33"/>
      <c r="C283" s="32"/>
      <c r="D283" s="32"/>
      <c r="E283" s="32"/>
      <c r="F283" s="32"/>
      <c r="G283" s="35"/>
      <c r="H283" s="35"/>
      <c r="I283" s="35"/>
      <c r="J283" s="35"/>
      <c r="K283" s="35"/>
      <c r="L283" s="35"/>
      <c r="M283" s="35"/>
      <c r="AD283" s="34"/>
    </row>
    <row r="284" spans="2:30">
      <c r="B284" s="33"/>
      <c r="C284" s="32"/>
      <c r="D284" s="32"/>
      <c r="E284" s="32"/>
      <c r="F284" s="32"/>
      <c r="G284" s="35"/>
      <c r="H284" s="35"/>
      <c r="I284" s="35"/>
      <c r="J284" s="35"/>
      <c r="K284" s="35"/>
      <c r="L284" s="35"/>
      <c r="M284" s="35"/>
      <c r="AD284" s="34"/>
    </row>
    <row r="285" spans="2:30">
      <c r="B285" s="33"/>
      <c r="C285" s="32"/>
      <c r="D285" s="32"/>
      <c r="E285" s="32"/>
      <c r="F285" s="32"/>
      <c r="G285" s="35"/>
      <c r="H285" s="35"/>
      <c r="I285" s="35"/>
      <c r="J285" s="35"/>
      <c r="K285" s="35"/>
      <c r="L285" s="35"/>
      <c r="M285" s="35"/>
      <c r="AD285" s="34"/>
    </row>
    <row r="286" spans="2:30">
      <c r="B286" s="33"/>
      <c r="C286" s="32"/>
      <c r="D286" s="32"/>
      <c r="E286" s="32"/>
      <c r="F286" s="32"/>
      <c r="G286" s="35"/>
      <c r="H286" s="35"/>
      <c r="I286" s="35"/>
      <c r="J286" s="35"/>
      <c r="K286" s="35"/>
      <c r="L286" s="35"/>
      <c r="M286" s="35"/>
      <c r="AD286" s="34"/>
    </row>
    <row r="287" spans="2:30">
      <c r="B287" s="33"/>
      <c r="C287" s="32"/>
      <c r="D287" s="32"/>
      <c r="E287" s="32"/>
      <c r="F287" s="32"/>
      <c r="G287" s="35"/>
      <c r="H287" s="35"/>
      <c r="I287" s="35"/>
      <c r="J287" s="35"/>
      <c r="K287" s="35"/>
      <c r="L287" s="35"/>
      <c r="M287" s="35"/>
      <c r="AD287" s="34"/>
    </row>
    <row r="288" spans="2:30">
      <c r="B288" s="33"/>
      <c r="C288" s="32"/>
      <c r="D288" s="32"/>
      <c r="E288" s="32"/>
      <c r="F288" s="32"/>
      <c r="G288" s="35"/>
      <c r="H288" s="35"/>
      <c r="I288" s="35"/>
      <c r="J288" s="35"/>
      <c r="K288" s="35"/>
      <c r="L288" s="35"/>
      <c r="M288" s="35"/>
      <c r="AD288" s="34"/>
    </row>
    <row r="289" spans="2:30">
      <c r="B289" s="33"/>
      <c r="C289" s="32"/>
      <c r="D289" s="32"/>
      <c r="E289" s="32"/>
      <c r="F289" s="32"/>
      <c r="G289" s="35"/>
      <c r="H289" s="35"/>
      <c r="I289" s="35"/>
      <c r="J289" s="35"/>
      <c r="K289" s="35"/>
      <c r="L289" s="35"/>
      <c r="M289" s="35"/>
      <c r="AD289" s="34"/>
    </row>
    <row r="290" spans="2:30">
      <c r="B290" s="33"/>
      <c r="C290" s="32"/>
      <c r="D290" s="32"/>
      <c r="E290" s="32"/>
      <c r="F290" s="32"/>
      <c r="G290" s="35"/>
      <c r="H290" s="35"/>
      <c r="I290" s="35"/>
      <c r="J290" s="35"/>
      <c r="K290" s="35"/>
      <c r="L290" s="35"/>
      <c r="M290" s="35"/>
      <c r="AD290" s="34"/>
    </row>
    <row r="291" spans="2:30">
      <c r="B291" s="33"/>
      <c r="C291" s="32"/>
      <c r="D291" s="32"/>
      <c r="E291" s="32"/>
      <c r="F291" s="32"/>
      <c r="G291" s="35"/>
      <c r="H291" s="35"/>
      <c r="I291" s="35"/>
      <c r="J291" s="35"/>
      <c r="K291" s="35"/>
      <c r="L291" s="35"/>
      <c r="M291" s="35"/>
      <c r="AD291" s="34"/>
    </row>
    <row r="292" spans="2:30">
      <c r="B292" s="33"/>
      <c r="C292" s="32"/>
      <c r="D292" s="32"/>
      <c r="E292" s="32"/>
      <c r="F292" s="32"/>
      <c r="G292" s="35"/>
      <c r="H292" s="35"/>
      <c r="I292" s="35"/>
      <c r="J292" s="35"/>
      <c r="K292" s="35"/>
      <c r="L292" s="35"/>
      <c r="M292" s="35"/>
      <c r="AD292" s="34"/>
    </row>
    <row r="293" spans="2:30">
      <c r="B293" s="33"/>
      <c r="C293" s="32"/>
      <c r="D293" s="32"/>
      <c r="E293" s="32"/>
      <c r="F293" s="32"/>
      <c r="G293" s="35"/>
      <c r="H293" s="35"/>
      <c r="I293" s="35"/>
      <c r="J293" s="35"/>
      <c r="K293" s="35"/>
      <c r="L293" s="35"/>
      <c r="M293" s="35"/>
      <c r="AD293" s="34"/>
    </row>
    <row r="294" spans="2:30">
      <c r="B294" s="33"/>
      <c r="C294" s="32"/>
      <c r="D294" s="32"/>
      <c r="E294" s="32"/>
      <c r="F294" s="32"/>
      <c r="G294" s="35"/>
      <c r="H294" s="35"/>
      <c r="I294" s="35"/>
      <c r="J294" s="35"/>
      <c r="K294" s="35"/>
      <c r="L294" s="35"/>
      <c r="M294" s="35"/>
      <c r="AD294" s="34"/>
    </row>
    <row r="295" spans="2:30">
      <c r="B295" s="33"/>
      <c r="C295" s="32"/>
      <c r="D295" s="32"/>
      <c r="E295" s="32"/>
      <c r="AD295" s="34"/>
    </row>
    <row r="296" spans="2:30">
      <c r="B296" s="33"/>
      <c r="C296" s="32"/>
      <c r="D296" s="32"/>
      <c r="E296" s="32"/>
      <c r="AD296" s="34"/>
    </row>
    <row r="297" spans="2:30">
      <c r="B297" s="33"/>
      <c r="C297" s="32"/>
      <c r="D297" s="32"/>
      <c r="E297" s="32"/>
      <c r="AD297" s="34"/>
    </row>
    <row r="298" spans="2:30">
      <c r="B298" s="33"/>
      <c r="C298" s="32"/>
      <c r="D298" s="32"/>
      <c r="E298" s="32"/>
      <c r="AD298" s="34"/>
    </row>
    <row r="299" spans="2:30">
      <c r="B299" s="33"/>
      <c r="C299" s="32"/>
      <c r="D299" s="32"/>
      <c r="E299" s="32"/>
      <c r="AD299" s="34"/>
    </row>
    <row r="300" spans="2:30">
      <c r="B300" s="33"/>
      <c r="C300" s="32"/>
      <c r="D300" s="32"/>
      <c r="E300" s="32"/>
      <c r="AD300" s="34"/>
    </row>
    <row r="301" spans="2:30">
      <c r="B301" s="33"/>
      <c r="C301" s="32"/>
      <c r="D301" s="32"/>
      <c r="E301" s="32"/>
      <c r="AD301" s="34"/>
    </row>
  </sheetData>
  <mergeCells count="40">
    <mergeCell ref="A5:A7"/>
    <mergeCell ref="B5:B7"/>
    <mergeCell ref="C5:C7"/>
    <mergeCell ref="S6:S7"/>
    <mergeCell ref="L6:L7"/>
    <mergeCell ref="M6:M7"/>
    <mergeCell ref="G6:I6"/>
    <mergeCell ref="L5:M5"/>
    <mergeCell ref="P6:P7"/>
    <mergeCell ref="Q6:Q7"/>
    <mergeCell ref="N6:N7"/>
    <mergeCell ref="F6:F7"/>
    <mergeCell ref="K6:K7"/>
    <mergeCell ref="J6:J7"/>
    <mergeCell ref="T6:T7"/>
    <mergeCell ref="U6:U7"/>
    <mergeCell ref="V6:V7"/>
    <mergeCell ref="R6:R7"/>
    <mergeCell ref="O6:O7"/>
    <mergeCell ref="Z5:AA5"/>
    <mergeCell ref="AB5:AC5"/>
    <mergeCell ref="AD5:AD7"/>
    <mergeCell ref="W6:W7"/>
    <mergeCell ref="AC6:AC7"/>
    <mergeCell ref="A1:AD1"/>
    <mergeCell ref="A2:AD2"/>
    <mergeCell ref="A3:AD3"/>
    <mergeCell ref="X6:X7"/>
    <mergeCell ref="Y6:Y7"/>
    <mergeCell ref="Z6:Z7"/>
    <mergeCell ref="AA6:AA7"/>
    <mergeCell ref="AB6:AB7"/>
    <mergeCell ref="Z4:AD4"/>
    <mergeCell ref="D5:D7"/>
    <mergeCell ref="E5:E7"/>
    <mergeCell ref="J5:K5"/>
    <mergeCell ref="N5:Q5"/>
    <mergeCell ref="R5:U5"/>
    <mergeCell ref="F5:I5"/>
    <mergeCell ref="V5:Y5"/>
  </mergeCells>
  <pageMargins left="6.4960630000000005E-2" right="0" top="0.55118110200000003" bottom="0.40748031499999998" header="0.31496062992126" footer="0.31496062992126"/>
  <pageSetup paperSize="9" scale="55" orientation="landscape" r:id="rId1"/>
  <headerFoot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Hoang</dc:creator>
  <cp:lastModifiedBy>PC</cp:lastModifiedBy>
  <cp:lastPrinted>2024-12-05T06:54:01Z</cp:lastPrinted>
  <dcterms:created xsi:type="dcterms:W3CDTF">2024-08-20T07:30:18Z</dcterms:created>
  <dcterms:modified xsi:type="dcterms:W3CDTF">2024-12-12T03:58:33Z</dcterms:modified>
</cp:coreProperties>
</file>