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/>
  <c r="G6"/>
  <c r="F6"/>
  <c r="E6"/>
  <c r="D6"/>
  <c r="H10" l="1"/>
  <c r="D10"/>
  <c r="H7"/>
  <c r="D7"/>
  <c r="H15" l="1"/>
  <c r="D15"/>
  <c r="H25"/>
  <c r="D25"/>
  <c r="H19"/>
  <c r="D19"/>
  <c r="H13"/>
  <c r="D13"/>
  <c r="H17"/>
  <c r="D17"/>
  <c r="H22"/>
  <c r="D22"/>
  <c r="D21" s="1"/>
  <c r="F23"/>
  <c r="E23"/>
  <c r="F9"/>
  <c r="E9"/>
  <c r="C9"/>
  <c r="F12"/>
  <c r="E12"/>
  <c r="G12" s="1"/>
  <c r="H21" l="1"/>
  <c r="G23"/>
  <c r="G9"/>
  <c r="F11" l="1"/>
  <c r="F14"/>
  <c r="F13" s="1"/>
  <c r="F16"/>
  <c r="F15" s="1"/>
  <c r="F18"/>
  <c r="F17" s="1"/>
  <c r="F20"/>
  <c r="F19" s="1"/>
  <c r="F26"/>
  <c r="F25" s="1"/>
  <c r="F24"/>
  <c r="F8"/>
  <c r="E11"/>
  <c r="E14"/>
  <c r="E13" s="1"/>
  <c r="E16"/>
  <c r="E15" s="1"/>
  <c r="E18"/>
  <c r="E20"/>
  <c r="E19" s="1"/>
  <c r="E26"/>
  <c r="E25" s="1"/>
  <c r="E24"/>
  <c r="E22" s="1"/>
  <c r="E8"/>
  <c r="E21" l="1"/>
  <c r="G14"/>
  <c r="G13" s="1"/>
  <c r="G18"/>
  <c r="G17" s="1"/>
  <c r="E17"/>
  <c r="G16"/>
  <c r="G15" s="1"/>
  <c r="G11"/>
  <c r="G8"/>
  <c r="G20"/>
  <c r="G19" s="1"/>
  <c r="F22"/>
  <c r="F21" s="1"/>
  <c r="G26"/>
  <c r="G25" s="1"/>
  <c r="G24"/>
  <c r="G22" s="1"/>
  <c r="D5"/>
  <c r="H5" l="1"/>
  <c r="G21"/>
  <c r="E10"/>
  <c r="F10"/>
  <c r="E7"/>
  <c r="F7"/>
  <c r="F5" l="1"/>
  <c r="E5"/>
  <c r="G7"/>
  <c r="G10"/>
  <c r="G5" l="1"/>
</calcChain>
</file>

<file path=xl/sharedStrings.xml><?xml version="1.0" encoding="utf-8"?>
<sst xmlns="http://schemas.openxmlformats.org/spreadsheetml/2006/main" count="59" uniqueCount="47">
  <si>
    <t>TT</t>
  </si>
  <si>
    <t>Danh mục</t>
  </si>
  <si>
    <t>Tổng mức đầu tư (dự kiến)</t>
  </si>
  <si>
    <t>Chủ đầu tư</t>
  </si>
  <si>
    <t>Ghi chú</t>
  </si>
  <si>
    <t>I</t>
  </si>
  <si>
    <t>Thị trấn Đồng Lê</t>
  </si>
  <si>
    <t>UBND thị trấn Đồng Lê</t>
  </si>
  <si>
    <t>Xã Phong Hóa</t>
  </si>
  <si>
    <t>UBND xã Phong Hóa</t>
  </si>
  <si>
    <t>Đơn vị tính: Triệu đồng</t>
  </si>
  <si>
    <t>Xã Đúc Hóa</t>
  </si>
  <si>
    <t>UBND xã Đức Hóa</t>
  </si>
  <si>
    <t>Xã Mai Hóa</t>
  </si>
  <si>
    <t>UBND xã Mai Hóa</t>
  </si>
  <si>
    <t>Xã Tiến Hóa</t>
  </si>
  <si>
    <t>UBND xã Tiến Hóa</t>
  </si>
  <si>
    <t>II</t>
  </si>
  <si>
    <t>XÂY MỚI</t>
  </si>
  <si>
    <t>Xã Châu Hóa</t>
  </si>
  <si>
    <t>UBND xã Châu Hóa</t>
  </si>
  <si>
    <t>Xã Cao Quảng</t>
  </si>
  <si>
    <t>UBND Cao Quảng</t>
  </si>
  <si>
    <t>CẢI TẠO, SỬA CHỮA</t>
  </si>
  <si>
    <t>TỔNG CỘNG</t>
  </si>
  <si>
    <t>Tổng số</t>
  </si>
  <si>
    <t>NS tỉnh</t>
  </si>
  <si>
    <t>NS huyện</t>
  </si>
  <si>
    <t>Thời gian 
KC-HT</t>
  </si>
  <si>
    <t>Ngân sách tỉnh phân bổ đợt này</t>
  </si>
  <si>
    <t>2024-2025</t>
  </si>
  <si>
    <t>Nhà văn hóa thôn Sảo Phong, xã Phong Hóa</t>
  </si>
  <si>
    <t>Nhà văn hóa thôn Cao Trạch, xã Phong Hóa</t>
  </si>
  <si>
    <t>Nhà văn hóa thôn Uyên Phong, xã Châu Hóa</t>
  </si>
  <si>
    <t>Nhà văn hóa thôn Thanh Châu, xã Châu Hóa</t>
  </si>
  <si>
    <t>Nhà văn hóa thôn Xuân Hóa, xã Mai Hóa</t>
  </si>
  <si>
    <t>Xã Kim Hóa</t>
  </si>
  <si>
    <t>Nhà văn hóa thôn Kim Tiến, xã Kim Hóa</t>
  </si>
  <si>
    <t>Nhà văn hóa thôn Chợ Cuồi, xã Tiến Hóa</t>
  </si>
  <si>
    <t>Nhà văn hóa thôn Tiến Mại, xã Cao Quảng</t>
  </si>
  <si>
    <t>NS xã và nguồn vốn hợp pháp khác</t>
  </si>
  <si>
    <t>Nhà văn hóa thôn Đồng Lâm, xã Đức Hóa</t>
  </si>
  <si>
    <t>UBND xã Kim Hóa</t>
  </si>
  <si>
    <t>Nhà văn hóa Tiểu khu Đồng Tân, thị trấn 
Đồng Lê</t>
  </si>
  <si>
    <t>Nhà văn hóa Tiểu khu 2 thị trấn, Đồng Lê</t>
  </si>
  <si>
    <r>
      <rPr>
        <b/>
        <sz val="14"/>
        <color theme="1"/>
        <rFont val="Times New Roman"/>
        <family val="1"/>
      </rPr>
      <t>PHỤ LỤC:</t>
    </r>
    <r>
      <rPr>
        <i/>
        <sz val="14"/>
        <color theme="1"/>
        <rFont val="Times New Roman"/>
        <family val="1"/>
      </rPr>
      <t xml:space="preserve">
(Kèm theo Nghị quyết số             /NQ-HĐND ngày        /       /2024 của HĐND huyện Tuyên Hóa)</t>
    </r>
  </si>
  <si>
    <t>(Bằng chữ: Chín trăm năm mươi lăm triệu đồng chẵn)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</si>
</sst>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0" borderId="1" xfId="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G32" sqref="G30:G32"/>
    </sheetView>
  </sheetViews>
  <sheetFormatPr defaultColWidth="8.85546875" defaultRowHeight="15"/>
  <cols>
    <col min="1" max="1" width="5.42578125" style="2" customWidth="1"/>
    <col min="2" max="2" width="39.28515625" style="3" customWidth="1"/>
    <col min="3" max="3" width="12.5703125" style="2" customWidth="1"/>
    <col min="4" max="4" width="9.7109375" style="7" customWidth="1"/>
    <col min="5" max="5" width="9.28515625" style="7" customWidth="1"/>
    <col min="6" max="6" width="9.5703125" style="7" customWidth="1"/>
    <col min="7" max="7" width="11.5703125" style="7" customWidth="1"/>
    <col min="8" max="8" width="11" style="7" customWidth="1"/>
    <col min="9" max="9" width="21.42578125" style="2" customWidth="1"/>
    <col min="10" max="10" width="10.5703125" style="2" customWidth="1"/>
    <col min="11" max="16384" width="8.85546875" style="2"/>
  </cols>
  <sheetData>
    <row r="1" spans="1:10" ht="40.15" customHeight="1">
      <c r="A1" s="22" t="s">
        <v>45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>
      <c r="H2" s="27" t="s">
        <v>10</v>
      </c>
      <c r="I2" s="27"/>
      <c r="J2" s="27"/>
    </row>
    <row r="3" spans="1:10" ht="15.75">
      <c r="A3" s="20" t="s">
        <v>0</v>
      </c>
      <c r="B3" s="20" t="s">
        <v>1</v>
      </c>
      <c r="C3" s="20" t="s">
        <v>28</v>
      </c>
      <c r="D3" s="24" t="s">
        <v>2</v>
      </c>
      <c r="E3" s="25"/>
      <c r="F3" s="25"/>
      <c r="G3" s="26"/>
      <c r="H3" s="20" t="s">
        <v>29</v>
      </c>
      <c r="I3" s="20" t="s">
        <v>3</v>
      </c>
      <c r="J3" s="20" t="s">
        <v>4</v>
      </c>
    </row>
    <row r="4" spans="1:10" ht="64.900000000000006" customHeight="1">
      <c r="A4" s="21"/>
      <c r="B4" s="21"/>
      <c r="C4" s="21"/>
      <c r="D4" s="1" t="s">
        <v>25</v>
      </c>
      <c r="E4" s="1" t="s">
        <v>26</v>
      </c>
      <c r="F4" s="1" t="s">
        <v>27</v>
      </c>
      <c r="G4" s="1" t="s">
        <v>40</v>
      </c>
      <c r="H4" s="21"/>
      <c r="I4" s="21"/>
      <c r="J4" s="21"/>
    </row>
    <row r="5" spans="1:10">
      <c r="A5" s="4"/>
      <c r="B5" s="5" t="s">
        <v>24</v>
      </c>
      <c r="C5" s="6"/>
      <c r="D5" s="8">
        <f>D6+D21</f>
        <v>6700</v>
      </c>
      <c r="E5" s="8">
        <f t="shared" ref="E5:H5" si="0">E6+E21</f>
        <v>955</v>
      </c>
      <c r="F5" s="8">
        <f t="shared" si="0"/>
        <v>955</v>
      </c>
      <c r="G5" s="8">
        <f t="shared" si="0"/>
        <v>4790</v>
      </c>
      <c r="H5" s="8">
        <f t="shared" si="0"/>
        <v>955</v>
      </c>
      <c r="I5" s="6"/>
      <c r="J5" s="6"/>
    </row>
    <row r="6" spans="1:10">
      <c r="A6" s="4" t="s">
        <v>5</v>
      </c>
      <c r="B6" s="5" t="s">
        <v>23</v>
      </c>
      <c r="C6" s="6"/>
      <c r="D6" s="8">
        <f>D7+D10+D13+D15+D17+D19</f>
        <v>2400</v>
      </c>
      <c r="E6" s="8">
        <f>E7+E10+E13+E15+E17+E19</f>
        <v>520</v>
      </c>
      <c r="F6" s="8">
        <f>F7+F10+F13+F15+F17+F19</f>
        <v>520</v>
      </c>
      <c r="G6" s="8">
        <f>G7+G10+G13+G15+G17+G19</f>
        <v>1360</v>
      </c>
      <c r="H6" s="8">
        <f>H7+H10+H13+H15+H17+H19</f>
        <v>520</v>
      </c>
      <c r="I6" s="6"/>
      <c r="J6" s="6"/>
    </row>
    <row r="7" spans="1:10" s="12" customFormat="1" ht="14.25">
      <c r="A7" s="9">
        <v>1</v>
      </c>
      <c r="B7" s="10" t="s">
        <v>6</v>
      </c>
      <c r="C7" s="9"/>
      <c r="D7" s="11">
        <f>D8+D9</f>
        <v>600</v>
      </c>
      <c r="E7" s="11">
        <f>H7</f>
        <v>100</v>
      </c>
      <c r="F7" s="11">
        <f>H7</f>
        <v>100</v>
      </c>
      <c r="G7" s="11">
        <f>D7-E7-F7</f>
        <v>400</v>
      </c>
      <c r="H7" s="11">
        <f>H8+H9</f>
        <v>100</v>
      </c>
      <c r="I7" s="9"/>
      <c r="J7" s="9"/>
    </row>
    <row r="8" spans="1:10" s="16" customFormat="1">
      <c r="A8" s="13"/>
      <c r="B8" s="14" t="s">
        <v>44</v>
      </c>
      <c r="C8" s="13" t="s">
        <v>30</v>
      </c>
      <c r="D8" s="15">
        <v>300</v>
      </c>
      <c r="E8" s="15">
        <f>H8</f>
        <v>50</v>
      </c>
      <c r="F8" s="15">
        <f>H8</f>
        <v>50</v>
      </c>
      <c r="G8" s="15">
        <f t="shared" ref="G8:G24" si="1">D8-E8-F8</f>
        <v>200</v>
      </c>
      <c r="H8" s="15">
        <v>50</v>
      </c>
      <c r="I8" s="13" t="s">
        <v>7</v>
      </c>
      <c r="J8" s="13"/>
    </row>
    <row r="9" spans="1:10" s="16" customFormat="1" ht="30">
      <c r="A9" s="13"/>
      <c r="B9" s="17" t="s">
        <v>43</v>
      </c>
      <c r="C9" s="13" t="str">
        <f>C8</f>
        <v>2024-2025</v>
      </c>
      <c r="D9" s="15">
        <v>300</v>
      </c>
      <c r="E9" s="15">
        <f>H9</f>
        <v>50</v>
      </c>
      <c r="F9" s="15">
        <f>H9</f>
        <v>50</v>
      </c>
      <c r="G9" s="15">
        <f t="shared" ref="G9" si="2">D9-E9-F9</f>
        <v>200</v>
      </c>
      <c r="H9" s="15">
        <v>50</v>
      </c>
      <c r="I9" s="13" t="s">
        <v>7</v>
      </c>
      <c r="J9" s="13"/>
    </row>
    <row r="10" spans="1:10" s="12" customFormat="1" ht="14.25">
      <c r="A10" s="9">
        <v>2</v>
      </c>
      <c r="B10" s="10" t="s">
        <v>8</v>
      </c>
      <c r="C10" s="9"/>
      <c r="D10" s="11">
        <f>D11+D12</f>
        <v>600</v>
      </c>
      <c r="E10" s="11">
        <f t="shared" ref="E10:E24" si="3">H10</f>
        <v>140</v>
      </c>
      <c r="F10" s="11">
        <f t="shared" ref="F10:F24" si="4">H10</f>
        <v>140</v>
      </c>
      <c r="G10" s="11">
        <f t="shared" si="1"/>
        <v>320</v>
      </c>
      <c r="H10" s="11">
        <f>H11+H12</f>
        <v>140</v>
      </c>
      <c r="I10" s="9"/>
      <c r="J10" s="9"/>
    </row>
    <row r="11" spans="1:10" s="16" customFormat="1">
      <c r="A11" s="13"/>
      <c r="B11" s="14" t="s">
        <v>31</v>
      </c>
      <c r="C11" s="13" t="s">
        <v>30</v>
      </c>
      <c r="D11" s="15">
        <v>300</v>
      </c>
      <c r="E11" s="15">
        <f t="shared" si="3"/>
        <v>70</v>
      </c>
      <c r="F11" s="15">
        <f t="shared" si="4"/>
        <v>70</v>
      </c>
      <c r="G11" s="15">
        <f t="shared" si="1"/>
        <v>160</v>
      </c>
      <c r="H11" s="15">
        <v>70</v>
      </c>
      <c r="I11" s="13" t="s">
        <v>9</v>
      </c>
      <c r="J11" s="13"/>
    </row>
    <row r="12" spans="1:10" s="16" customFormat="1">
      <c r="A12" s="13"/>
      <c r="B12" s="14" t="s">
        <v>32</v>
      </c>
      <c r="C12" s="13" t="s">
        <v>30</v>
      </c>
      <c r="D12" s="15">
        <v>300</v>
      </c>
      <c r="E12" s="15">
        <f t="shared" ref="E12" si="5">H12</f>
        <v>70</v>
      </c>
      <c r="F12" s="15">
        <f t="shared" ref="F12" si="6">H12</f>
        <v>70</v>
      </c>
      <c r="G12" s="15">
        <f t="shared" ref="G12" si="7">D12-E12-F12</f>
        <v>160</v>
      </c>
      <c r="H12" s="15">
        <v>70</v>
      </c>
      <c r="I12" s="13" t="s">
        <v>9</v>
      </c>
      <c r="J12" s="13"/>
    </row>
    <row r="13" spans="1:10" s="12" customFormat="1" ht="14.25">
      <c r="A13" s="9">
        <v>3</v>
      </c>
      <c r="B13" s="10" t="s">
        <v>36</v>
      </c>
      <c r="C13" s="9"/>
      <c r="D13" s="11">
        <f>D14</f>
        <v>300</v>
      </c>
      <c r="E13" s="11">
        <f t="shared" ref="E13:H13" si="8">E14</f>
        <v>70</v>
      </c>
      <c r="F13" s="11">
        <f t="shared" si="8"/>
        <v>70</v>
      </c>
      <c r="G13" s="11">
        <f t="shared" si="8"/>
        <v>160</v>
      </c>
      <c r="H13" s="11">
        <f t="shared" si="8"/>
        <v>70</v>
      </c>
      <c r="I13" s="9"/>
      <c r="J13" s="9"/>
    </row>
    <row r="14" spans="1:10" s="16" customFormat="1">
      <c r="A14" s="13"/>
      <c r="B14" s="14" t="s">
        <v>37</v>
      </c>
      <c r="C14" s="13" t="s">
        <v>30</v>
      </c>
      <c r="D14" s="15">
        <v>300</v>
      </c>
      <c r="E14" s="15">
        <f t="shared" si="3"/>
        <v>70</v>
      </c>
      <c r="F14" s="15">
        <f t="shared" si="4"/>
        <v>70</v>
      </c>
      <c r="G14" s="15">
        <f t="shared" si="1"/>
        <v>160</v>
      </c>
      <c r="H14" s="15">
        <v>70</v>
      </c>
      <c r="I14" s="13" t="s">
        <v>42</v>
      </c>
      <c r="J14" s="13"/>
    </row>
    <row r="15" spans="1:10" s="12" customFormat="1" ht="14.25">
      <c r="A15" s="9">
        <v>4</v>
      </c>
      <c r="B15" s="10" t="s">
        <v>11</v>
      </c>
      <c r="C15" s="9"/>
      <c r="D15" s="11">
        <f>D16</f>
        <v>300</v>
      </c>
      <c r="E15" s="11">
        <f t="shared" ref="E15:H15" si="9">E16</f>
        <v>70</v>
      </c>
      <c r="F15" s="11">
        <f t="shared" si="9"/>
        <v>70</v>
      </c>
      <c r="G15" s="11">
        <f t="shared" si="9"/>
        <v>160</v>
      </c>
      <c r="H15" s="11">
        <f t="shared" si="9"/>
        <v>70</v>
      </c>
      <c r="I15" s="9"/>
      <c r="J15" s="9"/>
    </row>
    <row r="16" spans="1:10" s="16" customFormat="1">
      <c r="A16" s="13"/>
      <c r="B16" s="14" t="s">
        <v>41</v>
      </c>
      <c r="C16" s="13" t="s">
        <v>30</v>
      </c>
      <c r="D16" s="15">
        <v>300</v>
      </c>
      <c r="E16" s="15">
        <f t="shared" si="3"/>
        <v>70</v>
      </c>
      <c r="F16" s="15">
        <f t="shared" si="4"/>
        <v>70</v>
      </c>
      <c r="G16" s="15">
        <f t="shared" si="1"/>
        <v>160</v>
      </c>
      <c r="H16" s="15">
        <v>70</v>
      </c>
      <c r="I16" s="13" t="s">
        <v>12</v>
      </c>
      <c r="J16" s="13"/>
    </row>
    <row r="17" spans="1:10" s="16" customFormat="1">
      <c r="A17" s="9">
        <v>5</v>
      </c>
      <c r="B17" s="10" t="s">
        <v>13</v>
      </c>
      <c r="C17" s="13"/>
      <c r="D17" s="11">
        <f>D18</f>
        <v>300</v>
      </c>
      <c r="E17" s="11">
        <f t="shared" ref="E17:H17" si="10">E18</f>
        <v>70</v>
      </c>
      <c r="F17" s="11">
        <f t="shared" si="10"/>
        <v>70</v>
      </c>
      <c r="G17" s="11">
        <f t="shared" si="10"/>
        <v>160</v>
      </c>
      <c r="H17" s="11">
        <f t="shared" si="10"/>
        <v>70</v>
      </c>
      <c r="I17" s="13"/>
      <c r="J17" s="13"/>
    </row>
    <row r="18" spans="1:10" s="16" customFormat="1">
      <c r="A18" s="9"/>
      <c r="B18" s="14" t="s">
        <v>35</v>
      </c>
      <c r="C18" s="13" t="s">
        <v>30</v>
      </c>
      <c r="D18" s="15">
        <v>300</v>
      </c>
      <c r="E18" s="15">
        <f t="shared" si="3"/>
        <v>70</v>
      </c>
      <c r="F18" s="15">
        <f t="shared" si="4"/>
        <v>70</v>
      </c>
      <c r="G18" s="15">
        <f t="shared" si="1"/>
        <v>160</v>
      </c>
      <c r="H18" s="15">
        <v>70</v>
      </c>
      <c r="I18" s="13" t="s">
        <v>14</v>
      </c>
      <c r="J18" s="13"/>
    </row>
    <row r="19" spans="1:10" s="16" customFormat="1">
      <c r="A19" s="9">
        <v>6</v>
      </c>
      <c r="B19" s="10" t="s">
        <v>15</v>
      </c>
      <c r="C19" s="13"/>
      <c r="D19" s="11">
        <f>D20</f>
        <v>300</v>
      </c>
      <c r="E19" s="11">
        <f t="shared" ref="E19:H19" si="11">E20</f>
        <v>70</v>
      </c>
      <c r="F19" s="11">
        <f t="shared" si="11"/>
        <v>70</v>
      </c>
      <c r="G19" s="11">
        <f t="shared" si="11"/>
        <v>160</v>
      </c>
      <c r="H19" s="11">
        <f t="shared" si="11"/>
        <v>70</v>
      </c>
      <c r="I19" s="13"/>
      <c r="J19" s="13"/>
    </row>
    <row r="20" spans="1:10" s="16" customFormat="1">
      <c r="A20" s="9"/>
      <c r="B20" s="14" t="s">
        <v>38</v>
      </c>
      <c r="C20" s="13" t="s">
        <v>30</v>
      </c>
      <c r="D20" s="15">
        <v>300</v>
      </c>
      <c r="E20" s="15">
        <f t="shared" si="3"/>
        <v>70</v>
      </c>
      <c r="F20" s="15">
        <f t="shared" si="4"/>
        <v>70</v>
      </c>
      <c r="G20" s="15">
        <f t="shared" si="1"/>
        <v>160</v>
      </c>
      <c r="H20" s="15">
        <v>70</v>
      </c>
      <c r="I20" s="13" t="s">
        <v>16</v>
      </c>
      <c r="J20" s="13"/>
    </row>
    <row r="21" spans="1:10" s="12" customFormat="1" ht="14.25">
      <c r="A21" s="9" t="s">
        <v>17</v>
      </c>
      <c r="B21" s="10" t="s">
        <v>18</v>
      </c>
      <c r="C21" s="9"/>
      <c r="D21" s="11">
        <f>D22+D25</f>
        <v>4300</v>
      </c>
      <c r="E21" s="11">
        <f t="shared" ref="E21:H21" si="12">E22+E25</f>
        <v>435</v>
      </c>
      <c r="F21" s="11">
        <f t="shared" si="12"/>
        <v>435</v>
      </c>
      <c r="G21" s="11">
        <f t="shared" si="12"/>
        <v>3430</v>
      </c>
      <c r="H21" s="11">
        <f t="shared" si="12"/>
        <v>435</v>
      </c>
      <c r="I21" s="9"/>
      <c r="J21" s="9"/>
    </row>
    <row r="22" spans="1:10" s="12" customFormat="1" ht="14.25">
      <c r="A22" s="9">
        <v>1</v>
      </c>
      <c r="B22" s="10" t="s">
        <v>19</v>
      </c>
      <c r="C22" s="9"/>
      <c r="D22" s="11">
        <f>D23+D24</f>
        <v>3000</v>
      </c>
      <c r="E22" s="11">
        <f t="shared" ref="E22:H22" si="13">E23+E24</f>
        <v>290</v>
      </c>
      <c r="F22" s="11">
        <f t="shared" si="13"/>
        <v>290</v>
      </c>
      <c r="G22" s="11">
        <f t="shared" si="13"/>
        <v>2420</v>
      </c>
      <c r="H22" s="11">
        <f t="shared" si="13"/>
        <v>290</v>
      </c>
      <c r="I22" s="9"/>
      <c r="J22" s="9"/>
    </row>
    <row r="23" spans="1:10" s="12" customFormat="1">
      <c r="A23" s="13"/>
      <c r="B23" s="14" t="s">
        <v>33</v>
      </c>
      <c r="C23" s="13" t="s">
        <v>30</v>
      </c>
      <c r="D23" s="15">
        <v>1500</v>
      </c>
      <c r="E23" s="15">
        <f t="shared" ref="E23" si="14">H23</f>
        <v>145</v>
      </c>
      <c r="F23" s="15">
        <f t="shared" ref="F23" si="15">H23</f>
        <v>145</v>
      </c>
      <c r="G23" s="15">
        <f t="shared" ref="G23" si="16">D23-E23-F23</f>
        <v>1210</v>
      </c>
      <c r="H23" s="15">
        <v>145</v>
      </c>
      <c r="I23" s="13" t="s">
        <v>20</v>
      </c>
      <c r="J23" s="9"/>
    </row>
    <row r="24" spans="1:10" s="16" customFormat="1">
      <c r="A24" s="13"/>
      <c r="B24" s="14" t="s">
        <v>34</v>
      </c>
      <c r="C24" s="13" t="s">
        <v>30</v>
      </c>
      <c r="D24" s="15">
        <v>1500</v>
      </c>
      <c r="E24" s="15">
        <f t="shared" si="3"/>
        <v>145</v>
      </c>
      <c r="F24" s="15">
        <f t="shared" si="4"/>
        <v>145</v>
      </c>
      <c r="G24" s="15">
        <f t="shared" si="1"/>
        <v>1210</v>
      </c>
      <c r="H24" s="15">
        <v>145</v>
      </c>
      <c r="I24" s="13" t="s">
        <v>20</v>
      </c>
      <c r="J24" s="13"/>
    </row>
    <row r="25" spans="1:10" s="12" customFormat="1" ht="14.25">
      <c r="A25" s="9">
        <v>2</v>
      </c>
      <c r="B25" s="10" t="s">
        <v>21</v>
      </c>
      <c r="C25" s="9"/>
      <c r="D25" s="11">
        <f>D26</f>
        <v>1300</v>
      </c>
      <c r="E25" s="11">
        <f t="shared" ref="E25:H25" si="17">E26</f>
        <v>145</v>
      </c>
      <c r="F25" s="11">
        <f t="shared" si="17"/>
        <v>145</v>
      </c>
      <c r="G25" s="11">
        <f t="shared" si="17"/>
        <v>1010</v>
      </c>
      <c r="H25" s="11">
        <f t="shared" si="17"/>
        <v>145</v>
      </c>
      <c r="I25" s="9"/>
      <c r="J25" s="9"/>
    </row>
    <row r="26" spans="1:10" s="16" customFormat="1">
      <c r="A26" s="13"/>
      <c r="B26" s="14" t="s">
        <v>39</v>
      </c>
      <c r="C26" s="13" t="s">
        <v>30</v>
      </c>
      <c r="D26" s="15">
        <v>1300</v>
      </c>
      <c r="E26" s="15">
        <f>H26</f>
        <v>145</v>
      </c>
      <c r="F26" s="15">
        <f>H26</f>
        <v>145</v>
      </c>
      <c r="G26" s="15">
        <f>D26-E26-F26</f>
        <v>1010</v>
      </c>
      <c r="H26" s="15">
        <v>145</v>
      </c>
      <c r="I26" s="13" t="s">
        <v>22</v>
      </c>
      <c r="J26" s="13"/>
    </row>
    <row r="27" spans="1:10" ht="5.45" customHeight="1"/>
    <row r="28" spans="1:10" s="18" customFormat="1" ht="15.75">
      <c r="A28" s="19" t="s">
        <v>46</v>
      </c>
      <c r="B28" s="19"/>
      <c r="C28" s="19"/>
      <c r="D28" s="19"/>
      <c r="E28" s="19"/>
      <c r="F28" s="19"/>
      <c r="G28" s="19"/>
      <c r="H28" s="19"/>
      <c r="I28" s="19"/>
      <c r="J28" s="19"/>
    </row>
  </sheetData>
  <mergeCells count="10">
    <mergeCell ref="A28:J28"/>
    <mergeCell ref="J3:J4"/>
    <mergeCell ref="A1:J1"/>
    <mergeCell ref="D3:G3"/>
    <mergeCell ref="A3:A4"/>
    <mergeCell ref="B3:B4"/>
    <mergeCell ref="C3:C4"/>
    <mergeCell ref="H3:H4"/>
    <mergeCell ref="I3:I4"/>
    <mergeCell ref="H2:J2"/>
  </mergeCells>
  <pageMargins left="0.7" right="0.28000000000000003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lastPrinted>2024-01-25T02:10:34Z</cp:lastPrinted>
  <dcterms:created xsi:type="dcterms:W3CDTF">2023-08-23T03:12:18Z</dcterms:created>
  <dcterms:modified xsi:type="dcterms:W3CDTF">2024-01-25T02:10:48Z</dcterms:modified>
</cp:coreProperties>
</file>