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650" activeTab="1"/>
  </bookViews>
  <sheets>
    <sheet name="PL01" sheetId="3" r:id="rId1"/>
    <sheet name="PL02" sheetId="2" r:id="rId2"/>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8" i="2"/>
  <c r="D8"/>
  <c r="C8"/>
  <c r="E40"/>
  <c r="E41"/>
  <c r="E42"/>
  <c r="E43"/>
  <c r="E44"/>
  <c r="E45"/>
  <c r="E39"/>
  <c r="E37"/>
  <c r="D36"/>
  <c r="E35"/>
  <c r="E34"/>
  <c r="E26"/>
  <c r="E27"/>
  <c r="E28"/>
  <c r="E29"/>
  <c r="E30"/>
  <c r="E24" s="1"/>
  <c r="E31"/>
  <c r="E32"/>
  <c r="E25"/>
  <c r="E23"/>
  <c r="E9"/>
  <c r="E11"/>
  <c r="E12"/>
  <c r="E13"/>
  <c r="E14"/>
  <c r="E15"/>
  <c r="E16"/>
  <c r="E17"/>
  <c r="E18"/>
  <c r="E19"/>
  <c r="E20"/>
  <c r="E21"/>
  <c r="E10"/>
  <c r="D9"/>
  <c r="D24"/>
  <c r="D33"/>
  <c r="D38"/>
  <c r="C38"/>
  <c r="D22"/>
  <c r="E38"/>
  <c r="E36"/>
  <c r="C36"/>
  <c r="E33"/>
  <c r="C33"/>
  <c r="C24"/>
  <c r="E22"/>
  <c r="C22"/>
  <c r="C9"/>
</calcChain>
</file>

<file path=xl/sharedStrings.xml><?xml version="1.0" encoding="utf-8"?>
<sst xmlns="http://schemas.openxmlformats.org/spreadsheetml/2006/main" count="81" uniqueCount="79">
  <si>
    <t>STT</t>
  </si>
  <si>
    <t>Tổng số</t>
  </si>
  <si>
    <t>I</t>
  </si>
  <si>
    <t>Chi giáo dục - đào tạo và dạy nghề</t>
  </si>
  <si>
    <t xml:space="preserve">Kinh phí đào tạo lại </t>
  </si>
  <si>
    <t>Kinh phí hỗ trợ học sinh PTTH vùng ĐBKK theo Nghị định số 116/2016/NĐ-CP ngày 18/07/2016 của Chính phủ</t>
  </si>
  <si>
    <t>Kinh phí Học bổng, chi phí học tập cho học sinh khuyết tật theo Thông tư liên tịch số 42/2013/TTLT-BGDĐT-BLĐTBXH-BTC</t>
  </si>
  <si>
    <t xml:space="preserve">Kinh phí thực hiện hính sách phát triển giáo dục mầm non Nghị định 105/2020/NĐ-CP của Chính phủ </t>
  </si>
  <si>
    <t>Hỗ trợ học sinh dân tộc ít người theo Nghị định số 57/2017/NĐ-CP</t>
  </si>
  <si>
    <t>Chính sách hỗ trợ chi phí học tập và miễn giảm học phí theo quy định tại Nghị định số 86/2015/NĐ-CP ngày 02/10/2015 và Nghị định số 81/2021/NĐ-CP ngày 27/08/2021; Nghị quyết số 165/NQ-CP ngày 20/12/2022 của Chính phủ</t>
  </si>
  <si>
    <t>Kinh phí khen thưởng</t>
  </si>
  <si>
    <t>Dự phòng tiền lương, nâng bậc lương thường xuyên, tăng biên chế; phụ cấp, trợ cấp và các chế độ, chính sách khác</t>
  </si>
  <si>
    <t>II</t>
  </si>
  <si>
    <t>III</t>
  </si>
  <si>
    <t>Chi y tế, dân số và gia đình</t>
  </si>
  <si>
    <t>IV</t>
  </si>
  <si>
    <t>V</t>
  </si>
  <si>
    <t xml:space="preserve">KP đặt hàng thu gom và xử lý rác thải </t>
  </si>
  <si>
    <t>Kinh phí đặt hàng vệ sinh hè, đường phố</t>
  </si>
  <si>
    <t>VI</t>
  </si>
  <si>
    <t>Chi bảo đảm xã hội</t>
  </si>
  <si>
    <t>KP hỗ trợ tiền điện cho hộ nghèo và các đối tượng CS</t>
  </si>
  <si>
    <t>Chi khác ngân sách</t>
  </si>
  <si>
    <t>Nguồn kinh phí tin học, ứng dụng KHCN</t>
  </si>
  <si>
    <t>Nguồn kinh phí dự phòng nâng bậc lương, tăng biên chế và thực hiện các chế độ, chính sách khác</t>
  </si>
  <si>
    <t>Chính sách hỗ trợ phát triển sản xuất nông nghiệp</t>
  </si>
  <si>
    <t>Kinh phí bảo vệ rừng và phòng chống cháy rừng</t>
  </si>
  <si>
    <t>Kinh phí thực hiện chính sách sản phẩm dịch vụ công ích thủy lợi</t>
  </si>
  <si>
    <t>Kinh phí bảo vệ và phát triển đất trồng lúa</t>
  </si>
  <si>
    <t>Kinh phí thực hiện chính sách khuyến công</t>
  </si>
  <si>
    <t>Kinh phí đặt hàng chăm sóc cây xanh</t>
  </si>
  <si>
    <t>Quản lý và vận hành hệ thống điện chiếu sáng trên địa bàn thị trấn Đồng Lê</t>
  </si>
  <si>
    <t>Chi sự nghiệp môi trường</t>
  </si>
  <si>
    <t>Chi sự nghiệp kinh tế</t>
  </si>
  <si>
    <t>Các khoản chi khác ngân sách</t>
  </si>
  <si>
    <t>Dự toán 2024</t>
  </si>
  <si>
    <t>Nội dung</t>
  </si>
  <si>
    <t>Kinh phí hỗ trợ trung tâm học tập cộng đồng</t>
  </si>
  <si>
    <t xml:space="preserve">Kinh phí thực hiện chế độ hợp đồng giáo viên theo Nghị quyết số 117/NQ-HĐND </t>
  </si>
  <si>
    <t>Kinh phí mua thẻ BHYT cho các đối tượng</t>
  </si>
  <si>
    <t>Kinh phí thực hiện các nhiệm vụ chỉnh trang đô thị, xử lý môi trường, sửa chữa, bảo dưỡng các công trình</t>
  </si>
  <si>
    <t>Kinh phí thực hiện một số nhiệm vụ chi đột xuất</t>
  </si>
  <si>
    <t>Kinh phí kỷ niệm các ngày lễ lớn, đại hội, lễ hội</t>
  </si>
  <si>
    <t>Kinh phí đào tạo nghề cho LĐ nông thôn</t>
  </si>
  <si>
    <t>Hỗ trợ kinh phí sửa chữa, tăng cường cơ sở vật chất trường học, trường đạt chuẩn quốc gia</t>
  </si>
  <si>
    <t>Đã thực hiện</t>
  </si>
  <si>
    <t>KP phục vụ công tác đo đạc, đăng ký đất đai, lập cơ sở dữ liệu hồ sơ địa chính và cấp giấy chứng nhận QSD đất, dồn điền đổi thửa và kiểm kê đất đai</t>
  </si>
  <si>
    <t>Còn lại</t>
  </si>
  <si>
    <t>ĐVT: Nghìn đồng</t>
  </si>
  <si>
    <t>TT</t>
  </si>
  <si>
    <t>Số tiền</t>
  </si>
  <si>
    <t>Hỗ trợ KP phục vụ công tác kiểm tra, truy quét lâm tặc, tuần tra, kiểm soát rừng</t>
  </si>
  <si>
    <t>Hỗ trợ KP trực SSCĐ tết nguyên đán Giáp Thìn và phục vụ lễ giao nhận quân năm 2024</t>
  </si>
  <si>
    <t>KP phục vụ Lễ ra quân huấn luyện năm 2024</t>
  </si>
  <si>
    <t>KP hỗ trợ tuần tra khai thác cát sạn trái phép</t>
  </si>
  <si>
    <t>KP hỗ trợ dịch tả lợn châu phi và viêm da nổi cục</t>
  </si>
  <si>
    <t>KP phục vụ huấn luyện chiến sỹ mới năm 2024</t>
  </si>
  <si>
    <t>Cấp hỗ trợ kinh phí bảo đảm lực lượng tham gia xây dựng sở chỉ huy diễn tập KVPT huyện (đợt 1)</t>
  </si>
  <si>
    <t>Cấp hỗ trợ KP phục vụ bảo đảm ANTT dịp lễ 30/4, 01/5 và lễ hội đua thuyền truyền thống năm 2024</t>
  </si>
  <si>
    <t>Hỗ trợ kinh phí phục vụ công tác lấy mẫu xét nghiệm bệnh cho động vật, trang phục bảo hộ và hóa chất khử trùng, kiểm soát giết mổ động vật, chăn nuôi thú y, phòng chống dịch bệnh động vật và thụ tinh nhân tạo bò 3B năm 2024</t>
  </si>
  <si>
    <t>KP tuần tra khai thác cát sạn trái phép và lắp camera giám sát khai thác cát trên sông gianh</t>
  </si>
  <si>
    <t>KP bảo đảm cho công tác huấn luyện Trung đội DQCĐ và DQBC năm 2024</t>
  </si>
  <si>
    <t>Hỗ trợ KP phục vụ công tác phòng ngừa, đấu tranh các hành vi VPPL về môi trường</t>
  </si>
  <si>
    <t>KP phục vụ diễn tập khu vực phòng thủ 2024</t>
  </si>
  <si>
    <t>KP hỗ trợ phòng chống dịch sốt xuất huyết 2024</t>
  </si>
  <si>
    <t>KP phục vụ kiểm tra công tác PCTP BCĐ 138, tổ chức điểm Ngày hội toàn dân BVANTQ 2024, triển khai đợt cao điểm về bảo đảm trật tự ATGT lứa tuổi học sinh trên địa bàn huyện và tuyên truyền, vận động và phòng ngừa các băng nhóm tội phạm gây rối trên địa bàn</t>
  </si>
  <si>
    <t>KP mua vật tư phòng chống thiên tai, tìm kiếm cứu nạn 2024</t>
  </si>
  <si>
    <t>KP mua vắc xin phòng chống dịch bệnh gia súc</t>
  </si>
  <si>
    <t>KP khắc phục khẩn cấp Trạm bơm Cao Trạch xã Phong Hóa</t>
  </si>
  <si>
    <t>KP khắc phục khẩn cấp công trình thủy lợi Khe Nèng xã Thạch Hóa</t>
  </si>
  <si>
    <t>KP phục vụ công tác khám tuyển nghĩa vụ quân sự</t>
  </si>
  <si>
    <t>KP hỗ trợ huyện Lệ Thủy và Quảng Ninh bị thiệt hại do lũ lụt</t>
  </si>
  <si>
    <t>BS kinh phí phục vụ công tác PCTT và TKCN</t>
  </si>
  <si>
    <t>Tổng cộng</t>
  </si>
  <si>
    <t>Ghi chú</t>
  </si>
  <si>
    <t>PHỤ LỤC 01</t>
  </si>
  <si>
    <t>PHỤ LỤC 02</t>
  </si>
  <si>
    <t xml:space="preserve">(Kèm theo Báo cáo số   2037 /BC-UBND  ngày   11 tháng  12  năm 2024 của UBND huyện Tuyên Hoá)  </t>
  </si>
  <si>
    <t>(Kèm theo báo cáo số    2037  /BC-UBND ngày  11   tháng 12 năm 2024 của UBND huyện)</t>
  </si>
</sst>
</file>

<file path=xl/styles.xml><?xml version="1.0" encoding="utf-8"?>
<styleSheet xmlns="http://schemas.openxmlformats.org/spreadsheetml/2006/main">
  <numFmts count="2">
    <numFmt numFmtId="43" formatCode="_(* #,##0.00_);_(* \(#,##0.00\);_(* &quot;-&quot;??_);_(@_)"/>
    <numFmt numFmtId="164" formatCode="#,#00"/>
  </numFmts>
  <fonts count="18">
    <font>
      <sz val="11"/>
      <color theme="1"/>
      <name val="Calibri"/>
      <family val="2"/>
      <charset val="163"/>
      <scheme val="minor"/>
    </font>
    <font>
      <sz val="12"/>
      <name val="Times New Roman"/>
      <family val="1"/>
    </font>
    <font>
      <b/>
      <sz val="12"/>
      <color indexed="8"/>
      <name val="Times New Roman"/>
      <family val="1"/>
    </font>
    <font>
      <b/>
      <sz val="14"/>
      <name val="Times New Roman"/>
      <family val="1"/>
    </font>
    <font>
      <b/>
      <sz val="12"/>
      <name val="Times New Roman"/>
      <family val="1"/>
    </font>
    <font>
      <b/>
      <u/>
      <sz val="10"/>
      <name val="Times New Roman"/>
      <family val="1"/>
    </font>
    <font>
      <b/>
      <sz val="11"/>
      <name val="Times New Roman"/>
      <family val="1"/>
    </font>
    <font>
      <b/>
      <sz val="11"/>
      <color indexed="8"/>
      <name val="Times New Roman"/>
      <family val="1"/>
    </font>
    <font>
      <sz val="11"/>
      <name val="Times New Roman"/>
      <family val="1"/>
    </font>
    <font>
      <sz val="11"/>
      <color indexed="8"/>
      <name val="Times New Roman"/>
      <family val="1"/>
    </font>
    <font>
      <sz val="11"/>
      <name val=".VnTime"/>
      <family val="2"/>
    </font>
    <font>
      <b/>
      <sz val="11"/>
      <color indexed="8"/>
      <name val=".VnTime"/>
      <family val="2"/>
    </font>
    <font>
      <sz val="11"/>
      <color theme="1"/>
      <name val="Times New Roman"/>
      <family val="1"/>
    </font>
    <font>
      <b/>
      <sz val="10"/>
      <name val="Times New Roman"/>
      <family val="1"/>
    </font>
    <font>
      <i/>
      <sz val="12"/>
      <name val="Times New Roman"/>
      <family val="1"/>
    </font>
    <font>
      <b/>
      <sz val="12"/>
      <color theme="1"/>
      <name val="Times New Roman"/>
      <family val="1"/>
    </font>
    <font>
      <sz val="12"/>
      <color theme="1"/>
      <name val="Times New Roman"/>
      <family val="1"/>
    </font>
    <font>
      <i/>
      <sz val="12"/>
      <color theme="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s>
  <cellStyleXfs count="2">
    <xf numFmtId="0" fontId="0" fillId="0" borderId="0"/>
    <xf numFmtId="43" fontId="10" fillId="0" borderId="0" applyFont="0" applyFill="0" applyBorder="0" applyAlignment="0" applyProtection="0"/>
  </cellStyleXfs>
  <cellXfs count="45">
    <xf numFmtId="0" fontId="0" fillId="0" borderId="0" xfId="0"/>
    <xf numFmtId="0" fontId="1" fillId="0" borderId="0" xfId="0" applyFont="1"/>
    <xf numFmtId="0" fontId="3" fillId="0" borderId="1" xfId="0" applyFont="1" applyBorder="1" applyAlignment="1"/>
    <xf numFmtId="0" fontId="1" fillId="0" borderId="1" xfId="0" applyFont="1" applyBorder="1" applyAlignment="1"/>
    <xf numFmtId="0" fontId="6" fillId="0" borderId="3" xfId="0" applyFont="1" applyBorder="1" applyAlignment="1">
      <alignment horizontal="center"/>
    </xf>
    <xf numFmtId="0" fontId="7" fillId="0" borderId="3" xfId="0" applyFont="1" applyBorder="1" applyAlignment="1">
      <alignment vertical="center" wrapText="1"/>
    </xf>
    <xf numFmtId="164" fontId="6" fillId="0" borderId="3" xfId="0" applyNumberFormat="1" applyFont="1" applyBorder="1" applyAlignment="1">
      <alignment horizontal="right" vertical="center" wrapText="1"/>
    </xf>
    <xf numFmtId="0" fontId="8" fillId="0" borderId="3" xfId="0" applyFont="1" applyBorder="1" applyAlignment="1">
      <alignment horizontal="center" vertical="center" wrapText="1"/>
    </xf>
    <xf numFmtId="0" fontId="9" fillId="0" borderId="3" xfId="0" applyFont="1" applyFill="1" applyBorder="1" applyAlignment="1">
      <alignment horizontal="left" vertical="center"/>
    </xf>
    <xf numFmtId="164" fontId="8" fillId="0" borderId="3" xfId="0" applyNumberFormat="1" applyFont="1" applyBorder="1" applyAlignment="1">
      <alignment horizontal="right" vertical="center" wrapText="1"/>
    </xf>
    <xf numFmtId="0" fontId="8"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3" fontId="8" fillId="0" borderId="3" xfId="0" applyNumberFormat="1" applyFont="1" applyFill="1" applyBorder="1" applyAlignment="1">
      <alignment horizontal="right" vertical="center" wrapText="1"/>
    </xf>
    <xf numFmtId="0" fontId="6" fillId="0" borderId="3" xfId="0" applyFont="1" applyBorder="1" applyAlignment="1">
      <alignment horizontal="center" vertical="center" wrapText="1"/>
    </xf>
    <xf numFmtId="0" fontId="8" fillId="0" borderId="3" xfId="0" applyFont="1" applyBorder="1" applyAlignment="1">
      <alignment horizontal="left" vertical="center"/>
    </xf>
    <xf numFmtId="164" fontId="6" fillId="0" borderId="5" xfId="0" applyNumberFormat="1" applyFont="1" applyBorder="1" applyAlignment="1">
      <alignment horizontal="right" vertical="center" wrapText="1"/>
    </xf>
    <xf numFmtId="3" fontId="8" fillId="0" borderId="3" xfId="0" applyNumberFormat="1" applyFont="1" applyFill="1" applyBorder="1" applyAlignment="1">
      <alignment horizontal="right" vertical="center"/>
    </xf>
    <xf numFmtId="3" fontId="6" fillId="0" borderId="3"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3" fontId="8" fillId="0" borderId="4" xfId="0" applyNumberFormat="1" applyFont="1" applyBorder="1" applyAlignment="1">
      <alignment horizontal="right" vertical="center" wrapText="1"/>
    </xf>
    <xf numFmtId="0" fontId="9"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5" fillId="0" borderId="5" xfId="0" applyFont="1" applyBorder="1"/>
    <xf numFmtId="0" fontId="4" fillId="0" borderId="5" xfId="0" applyFont="1" applyBorder="1" applyAlignment="1">
      <alignment horizontal="center" vertical="center"/>
    </xf>
    <xf numFmtId="0" fontId="12" fillId="0" borderId="3" xfId="0" applyFont="1" applyBorder="1" applyAlignment="1">
      <alignment vertical="center" wrapText="1"/>
    </xf>
    <xf numFmtId="0" fontId="8" fillId="0" borderId="3" xfId="0" applyFont="1" applyFill="1" applyBorder="1" applyAlignment="1">
      <alignment vertical="center" wrapText="1"/>
    </xf>
    <xf numFmtId="0" fontId="9" fillId="0" borderId="4" xfId="0" applyFont="1" applyBorder="1" applyAlignment="1">
      <alignment horizontal="center" vertical="center" wrapText="1"/>
    </xf>
    <xf numFmtId="0" fontId="15" fillId="0" borderId="2" xfId="0" applyFont="1" applyBorder="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wrapText="1"/>
    </xf>
    <xf numFmtId="3" fontId="16" fillId="0" borderId="2" xfId="0" applyNumberFormat="1" applyFont="1" applyBorder="1" applyAlignment="1">
      <alignment horizontal="right" vertical="center"/>
    </xf>
    <xf numFmtId="0" fontId="16" fillId="0" borderId="2" xfId="0" applyFont="1" applyBorder="1" applyAlignment="1">
      <alignment horizontal="right" vertical="center"/>
    </xf>
    <xf numFmtId="0" fontId="15" fillId="0" borderId="2" xfId="0" applyFont="1" applyBorder="1" applyAlignment="1">
      <alignment horizontal="center" vertical="center" wrapText="1"/>
    </xf>
    <xf numFmtId="3" fontId="15" fillId="0" borderId="2" xfId="0" applyNumberFormat="1" applyFont="1" applyBorder="1" applyAlignment="1">
      <alignment horizontal="right" vertical="center"/>
    </xf>
    <xf numFmtId="0" fontId="16" fillId="0" borderId="0" xfId="0" applyFont="1"/>
    <xf numFmtId="0" fontId="15" fillId="0" borderId="0" xfId="0" applyFont="1" applyAlignment="1">
      <alignment horizontal="center"/>
    </xf>
    <xf numFmtId="0" fontId="17" fillId="0" borderId="0" xfId="0" applyFont="1" applyAlignment="1">
      <alignment horizontal="center"/>
    </xf>
    <xf numFmtId="0" fontId="2"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4" fillId="0" borderId="1" xfId="0" applyFont="1" applyBorder="1" applyAlignment="1">
      <alignment horizontal="center"/>
    </xf>
  </cellXfs>
  <cellStyles count="2">
    <cellStyle name="Comm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D29"/>
  <sheetViews>
    <sheetView workbookViewId="0">
      <selection activeCell="F7" sqref="F7"/>
    </sheetView>
  </sheetViews>
  <sheetFormatPr defaultColWidth="8.85546875" defaultRowHeight="15.75"/>
  <cols>
    <col min="1" max="1" width="6.5703125" style="36" customWidth="1"/>
    <col min="2" max="2" width="53.42578125" style="36" customWidth="1"/>
    <col min="3" max="3" width="13.28515625" style="36" customWidth="1"/>
    <col min="4" max="4" width="13.7109375" style="36" customWidth="1"/>
    <col min="5" max="16384" width="8.85546875" style="36"/>
  </cols>
  <sheetData>
    <row r="2" spans="1:4">
      <c r="A2" s="37" t="s">
        <v>75</v>
      </c>
      <c r="B2" s="37"/>
      <c r="C2" s="37"/>
      <c r="D2" s="37"/>
    </row>
    <row r="3" spans="1:4">
      <c r="A3" s="38" t="s">
        <v>78</v>
      </c>
      <c r="B3" s="38"/>
      <c r="C3" s="38"/>
      <c r="D3" s="38"/>
    </row>
    <row r="5" spans="1:4">
      <c r="A5" s="29" t="s">
        <v>49</v>
      </c>
      <c r="B5" s="29" t="s">
        <v>36</v>
      </c>
      <c r="C5" s="29" t="s">
        <v>50</v>
      </c>
      <c r="D5" s="29" t="s">
        <v>74</v>
      </c>
    </row>
    <row r="6" spans="1:4" ht="31.5">
      <c r="A6" s="30">
        <v>1</v>
      </c>
      <c r="B6" s="31" t="s">
        <v>51</v>
      </c>
      <c r="C6" s="32">
        <v>65000</v>
      </c>
      <c r="D6" s="32"/>
    </row>
    <row r="7" spans="1:4" ht="31.5">
      <c r="A7" s="30">
        <v>2</v>
      </c>
      <c r="B7" s="31" t="s">
        <v>52</v>
      </c>
      <c r="C7" s="32">
        <v>335600</v>
      </c>
      <c r="D7" s="32"/>
    </row>
    <row r="8" spans="1:4">
      <c r="A8" s="30">
        <v>3</v>
      </c>
      <c r="B8" s="31" t="s">
        <v>53</v>
      </c>
      <c r="C8" s="32">
        <v>390000</v>
      </c>
      <c r="D8" s="32"/>
    </row>
    <row r="9" spans="1:4">
      <c r="A9" s="30">
        <v>4</v>
      </c>
      <c r="B9" s="31" t="s">
        <v>54</v>
      </c>
      <c r="C9" s="32">
        <v>20000</v>
      </c>
      <c r="D9" s="32"/>
    </row>
    <row r="10" spans="1:4">
      <c r="A10" s="30">
        <v>5</v>
      </c>
      <c r="B10" s="31" t="s">
        <v>55</v>
      </c>
      <c r="C10" s="32">
        <v>38708</v>
      </c>
      <c r="D10" s="32"/>
    </row>
    <row r="11" spans="1:4">
      <c r="A11" s="30">
        <v>6</v>
      </c>
      <c r="B11" s="31" t="s">
        <v>56</v>
      </c>
      <c r="C11" s="32">
        <v>1376925</v>
      </c>
      <c r="D11" s="32"/>
    </row>
    <row r="12" spans="1:4" ht="31.5">
      <c r="A12" s="30">
        <v>7</v>
      </c>
      <c r="B12" s="31" t="s">
        <v>57</v>
      </c>
      <c r="C12" s="32">
        <v>500000</v>
      </c>
      <c r="D12" s="32"/>
    </row>
    <row r="13" spans="1:4" ht="31.5">
      <c r="A13" s="30">
        <v>8</v>
      </c>
      <c r="B13" s="31" t="s">
        <v>58</v>
      </c>
      <c r="C13" s="32">
        <v>220000</v>
      </c>
      <c r="D13" s="32"/>
    </row>
    <row r="14" spans="1:4" ht="63">
      <c r="A14" s="30">
        <v>9</v>
      </c>
      <c r="B14" s="31" t="s">
        <v>59</v>
      </c>
      <c r="C14" s="32">
        <v>377425</v>
      </c>
      <c r="D14" s="32"/>
    </row>
    <row r="15" spans="1:4" ht="31.5">
      <c r="A15" s="30">
        <v>10</v>
      </c>
      <c r="B15" s="31" t="s">
        <v>60</v>
      </c>
      <c r="C15" s="32">
        <v>125000</v>
      </c>
      <c r="D15" s="32"/>
    </row>
    <row r="16" spans="1:4" ht="31.5">
      <c r="A16" s="30">
        <v>11</v>
      </c>
      <c r="B16" s="31" t="s">
        <v>61</v>
      </c>
      <c r="C16" s="32">
        <v>1425210</v>
      </c>
      <c r="D16" s="32"/>
    </row>
    <row r="17" spans="1:4" ht="31.5">
      <c r="A17" s="30">
        <v>12</v>
      </c>
      <c r="B17" s="31" t="s">
        <v>62</v>
      </c>
      <c r="C17" s="32">
        <v>130000</v>
      </c>
      <c r="D17" s="32"/>
    </row>
    <row r="18" spans="1:4">
      <c r="A18" s="30">
        <v>13</v>
      </c>
      <c r="B18" s="31" t="s">
        <v>63</v>
      </c>
      <c r="C18" s="32">
        <v>4315000</v>
      </c>
      <c r="D18" s="32"/>
    </row>
    <row r="19" spans="1:4">
      <c r="A19" s="30">
        <v>14</v>
      </c>
      <c r="B19" s="31" t="s">
        <v>64</v>
      </c>
      <c r="C19" s="32">
        <v>80000</v>
      </c>
      <c r="D19" s="32"/>
    </row>
    <row r="20" spans="1:4" ht="78.75">
      <c r="A20" s="30">
        <v>15</v>
      </c>
      <c r="B20" s="31" t="s">
        <v>65</v>
      </c>
      <c r="C20" s="32">
        <v>235000</v>
      </c>
      <c r="D20" s="32"/>
    </row>
    <row r="21" spans="1:4" ht="31.5">
      <c r="A21" s="30">
        <v>16</v>
      </c>
      <c r="B21" s="31" t="s">
        <v>66</v>
      </c>
      <c r="C21" s="32">
        <v>50000</v>
      </c>
      <c r="D21" s="32"/>
    </row>
    <row r="22" spans="1:4">
      <c r="A22" s="30">
        <v>17</v>
      </c>
      <c r="B22" s="31" t="s">
        <v>67</v>
      </c>
      <c r="C22" s="32">
        <v>342000</v>
      </c>
      <c r="D22" s="32"/>
    </row>
    <row r="23" spans="1:4" ht="31.5">
      <c r="A23" s="30">
        <v>18</v>
      </c>
      <c r="B23" s="31" t="s">
        <v>68</v>
      </c>
      <c r="C23" s="32">
        <v>600000</v>
      </c>
      <c r="D23" s="32"/>
    </row>
    <row r="24" spans="1:4" ht="31.5">
      <c r="A24" s="30">
        <v>19</v>
      </c>
      <c r="B24" s="31" t="s">
        <v>69</v>
      </c>
      <c r="C24" s="32">
        <v>350000</v>
      </c>
      <c r="D24" s="32"/>
    </row>
    <row r="25" spans="1:4">
      <c r="A25" s="30">
        <v>20</v>
      </c>
      <c r="B25" s="31" t="s">
        <v>70</v>
      </c>
      <c r="C25" s="32">
        <v>305000</v>
      </c>
      <c r="D25" s="32"/>
    </row>
    <row r="26" spans="1:4" ht="31.5">
      <c r="A26" s="30">
        <v>21</v>
      </c>
      <c r="B26" s="31" t="s">
        <v>71</v>
      </c>
      <c r="C26" s="32">
        <v>300000</v>
      </c>
      <c r="D26" s="32"/>
    </row>
    <row r="27" spans="1:4">
      <c r="A27" s="30">
        <v>22</v>
      </c>
      <c r="B27" s="31" t="s">
        <v>72</v>
      </c>
      <c r="C27" s="32">
        <v>50000</v>
      </c>
      <c r="D27" s="32"/>
    </row>
    <row r="28" spans="1:4">
      <c r="A28" s="30"/>
      <c r="B28" s="31"/>
      <c r="C28" s="33"/>
      <c r="D28" s="33"/>
    </row>
    <row r="29" spans="1:4">
      <c r="A29" s="30"/>
      <c r="B29" s="34" t="s">
        <v>73</v>
      </c>
      <c r="C29" s="35">
        <v>11630868</v>
      </c>
      <c r="D29" s="35"/>
    </row>
  </sheetData>
  <mergeCells count="2">
    <mergeCell ref="A2:D2"/>
    <mergeCell ref="A3:D3"/>
  </mergeCells>
  <pageMargins left="0.7" right="0.7" top="0.52" bottom="0.4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2:E45"/>
  <sheetViews>
    <sheetView tabSelected="1" topLeftCell="A31" workbookViewId="0">
      <selection activeCell="C8" sqref="C8"/>
    </sheetView>
  </sheetViews>
  <sheetFormatPr defaultRowHeight="15.75"/>
  <cols>
    <col min="1" max="1" width="5.5703125" style="1" customWidth="1"/>
    <col min="2" max="2" width="48.140625" style="1" customWidth="1"/>
    <col min="3" max="3" width="14.42578125" style="1" customWidth="1"/>
    <col min="4" max="4" width="13.42578125" style="1" customWidth="1"/>
    <col min="5" max="5" width="10.7109375" style="1" customWidth="1"/>
    <col min="6" max="254" width="8.85546875" style="1"/>
    <col min="255" max="255" width="5.5703125" style="1" customWidth="1"/>
    <col min="256" max="256" width="39" style="1" customWidth="1"/>
    <col min="257" max="257" width="14.140625" style="1" customWidth="1"/>
    <col min="258" max="258" width="14.28515625" style="1" customWidth="1"/>
    <col min="259" max="259" width="14.85546875" style="1" customWidth="1"/>
    <col min="260" max="260" width="13.7109375" style="1" customWidth="1"/>
    <col min="261" max="261" width="14.42578125" style="1" customWidth="1"/>
    <col min="262" max="510" width="8.85546875" style="1"/>
    <col min="511" max="511" width="5.5703125" style="1" customWidth="1"/>
    <col min="512" max="512" width="39" style="1" customWidth="1"/>
    <col min="513" max="513" width="14.140625" style="1" customWidth="1"/>
    <col min="514" max="514" width="14.28515625" style="1" customWidth="1"/>
    <col min="515" max="515" width="14.85546875" style="1" customWidth="1"/>
    <col min="516" max="516" width="13.7109375" style="1" customWidth="1"/>
    <col min="517" max="517" width="14.42578125" style="1" customWidth="1"/>
    <col min="518" max="766" width="8.85546875" style="1"/>
    <col min="767" max="767" width="5.5703125" style="1" customWidth="1"/>
    <col min="768" max="768" width="39" style="1" customWidth="1"/>
    <col min="769" max="769" width="14.140625" style="1" customWidth="1"/>
    <col min="770" max="770" width="14.28515625" style="1" customWidth="1"/>
    <col min="771" max="771" width="14.85546875" style="1" customWidth="1"/>
    <col min="772" max="772" width="13.7109375" style="1" customWidth="1"/>
    <col min="773" max="773" width="14.42578125" style="1" customWidth="1"/>
    <col min="774" max="1022" width="8.85546875" style="1"/>
    <col min="1023" max="1023" width="5.5703125" style="1" customWidth="1"/>
    <col min="1024" max="1024" width="39" style="1" customWidth="1"/>
    <col min="1025" max="1025" width="14.140625" style="1" customWidth="1"/>
    <col min="1026" max="1026" width="14.28515625" style="1" customWidth="1"/>
    <col min="1027" max="1027" width="14.85546875" style="1" customWidth="1"/>
    <col min="1028" max="1028" width="13.7109375" style="1" customWidth="1"/>
    <col min="1029" max="1029" width="14.42578125" style="1" customWidth="1"/>
    <col min="1030" max="1278" width="8.85546875" style="1"/>
    <col min="1279" max="1279" width="5.5703125" style="1" customWidth="1"/>
    <col min="1280" max="1280" width="39" style="1" customWidth="1"/>
    <col min="1281" max="1281" width="14.140625" style="1" customWidth="1"/>
    <col min="1282" max="1282" width="14.28515625" style="1" customWidth="1"/>
    <col min="1283" max="1283" width="14.85546875" style="1" customWidth="1"/>
    <col min="1284" max="1284" width="13.7109375" style="1" customWidth="1"/>
    <col min="1285" max="1285" width="14.42578125" style="1" customWidth="1"/>
    <col min="1286" max="1534" width="8.85546875" style="1"/>
    <col min="1535" max="1535" width="5.5703125" style="1" customWidth="1"/>
    <col min="1536" max="1536" width="39" style="1" customWidth="1"/>
    <col min="1537" max="1537" width="14.140625" style="1" customWidth="1"/>
    <col min="1538" max="1538" width="14.28515625" style="1" customWidth="1"/>
    <col min="1539" max="1539" width="14.85546875" style="1" customWidth="1"/>
    <col min="1540" max="1540" width="13.7109375" style="1" customWidth="1"/>
    <col min="1541" max="1541" width="14.42578125" style="1" customWidth="1"/>
    <col min="1542" max="1790" width="8.85546875" style="1"/>
    <col min="1791" max="1791" width="5.5703125" style="1" customWidth="1"/>
    <col min="1792" max="1792" width="39" style="1" customWidth="1"/>
    <col min="1793" max="1793" width="14.140625" style="1" customWidth="1"/>
    <col min="1794" max="1794" width="14.28515625" style="1" customWidth="1"/>
    <col min="1795" max="1795" width="14.85546875" style="1" customWidth="1"/>
    <col min="1796" max="1796" width="13.7109375" style="1" customWidth="1"/>
    <col min="1797" max="1797" width="14.42578125" style="1" customWidth="1"/>
    <col min="1798" max="2046" width="8.85546875" style="1"/>
    <col min="2047" max="2047" width="5.5703125" style="1" customWidth="1"/>
    <col min="2048" max="2048" width="39" style="1" customWidth="1"/>
    <col min="2049" max="2049" width="14.140625" style="1" customWidth="1"/>
    <col min="2050" max="2050" width="14.28515625" style="1" customWidth="1"/>
    <col min="2051" max="2051" width="14.85546875" style="1" customWidth="1"/>
    <col min="2052" max="2052" width="13.7109375" style="1" customWidth="1"/>
    <col min="2053" max="2053" width="14.42578125" style="1" customWidth="1"/>
    <col min="2054" max="2302" width="8.85546875" style="1"/>
    <col min="2303" max="2303" width="5.5703125" style="1" customWidth="1"/>
    <col min="2304" max="2304" width="39" style="1" customWidth="1"/>
    <col min="2305" max="2305" width="14.140625" style="1" customWidth="1"/>
    <col min="2306" max="2306" width="14.28515625" style="1" customWidth="1"/>
    <col min="2307" max="2307" width="14.85546875" style="1" customWidth="1"/>
    <col min="2308" max="2308" width="13.7109375" style="1" customWidth="1"/>
    <col min="2309" max="2309" width="14.42578125" style="1" customWidth="1"/>
    <col min="2310" max="2558" width="8.85546875" style="1"/>
    <col min="2559" max="2559" width="5.5703125" style="1" customWidth="1"/>
    <col min="2560" max="2560" width="39" style="1" customWidth="1"/>
    <col min="2561" max="2561" width="14.140625" style="1" customWidth="1"/>
    <col min="2562" max="2562" width="14.28515625" style="1" customWidth="1"/>
    <col min="2563" max="2563" width="14.85546875" style="1" customWidth="1"/>
    <col min="2564" max="2564" width="13.7109375" style="1" customWidth="1"/>
    <col min="2565" max="2565" width="14.42578125" style="1" customWidth="1"/>
    <col min="2566" max="2814" width="8.85546875" style="1"/>
    <col min="2815" max="2815" width="5.5703125" style="1" customWidth="1"/>
    <col min="2816" max="2816" width="39" style="1" customWidth="1"/>
    <col min="2817" max="2817" width="14.140625" style="1" customWidth="1"/>
    <col min="2818" max="2818" width="14.28515625" style="1" customWidth="1"/>
    <col min="2819" max="2819" width="14.85546875" style="1" customWidth="1"/>
    <col min="2820" max="2820" width="13.7109375" style="1" customWidth="1"/>
    <col min="2821" max="2821" width="14.42578125" style="1" customWidth="1"/>
    <col min="2822" max="3070" width="8.85546875" style="1"/>
    <col min="3071" max="3071" width="5.5703125" style="1" customWidth="1"/>
    <col min="3072" max="3072" width="39" style="1" customWidth="1"/>
    <col min="3073" max="3073" width="14.140625" style="1" customWidth="1"/>
    <col min="3074" max="3074" width="14.28515625" style="1" customWidth="1"/>
    <col min="3075" max="3075" width="14.85546875" style="1" customWidth="1"/>
    <col min="3076" max="3076" width="13.7109375" style="1" customWidth="1"/>
    <col min="3077" max="3077" width="14.42578125" style="1" customWidth="1"/>
    <col min="3078" max="3326" width="8.85546875" style="1"/>
    <col min="3327" max="3327" width="5.5703125" style="1" customWidth="1"/>
    <col min="3328" max="3328" width="39" style="1" customWidth="1"/>
    <col min="3329" max="3329" width="14.140625" style="1" customWidth="1"/>
    <col min="3330" max="3330" width="14.28515625" style="1" customWidth="1"/>
    <col min="3331" max="3331" width="14.85546875" style="1" customWidth="1"/>
    <col min="3332" max="3332" width="13.7109375" style="1" customWidth="1"/>
    <col min="3333" max="3333" width="14.42578125" style="1" customWidth="1"/>
    <col min="3334" max="3582" width="8.85546875" style="1"/>
    <col min="3583" max="3583" width="5.5703125" style="1" customWidth="1"/>
    <col min="3584" max="3584" width="39" style="1" customWidth="1"/>
    <col min="3585" max="3585" width="14.140625" style="1" customWidth="1"/>
    <col min="3586" max="3586" width="14.28515625" style="1" customWidth="1"/>
    <col min="3587" max="3587" width="14.85546875" style="1" customWidth="1"/>
    <col min="3588" max="3588" width="13.7109375" style="1" customWidth="1"/>
    <col min="3589" max="3589" width="14.42578125" style="1" customWidth="1"/>
    <col min="3590" max="3838" width="8.85546875" style="1"/>
    <col min="3839" max="3839" width="5.5703125" style="1" customWidth="1"/>
    <col min="3840" max="3840" width="39" style="1" customWidth="1"/>
    <col min="3841" max="3841" width="14.140625" style="1" customWidth="1"/>
    <col min="3842" max="3842" width="14.28515625" style="1" customWidth="1"/>
    <col min="3843" max="3843" width="14.85546875" style="1" customWidth="1"/>
    <col min="3844" max="3844" width="13.7109375" style="1" customWidth="1"/>
    <col min="3845" max="3845" width="14.42578125" style="1" customWidth="1"/>
    <col min="3846" max="4094" width="8.85546875" style="1"/>
    <col min="4095" max="4095" width="5.5703125" style="1" customWidth="1"/>
    <col min="4096" max="4096" width="39" style="1" customWidth="1"/>
    <col min="4097" max="4097" width="14.140625" style="1" customWidth="1"/>
    <col min="4098" max="4098" width="14.28515625" style="1" customWidth="1"/>
    <col min="4099" max="4099" width="14.85546875" style="1" customWidth="1"/>
    <col min="4100" max="4100" width="13.7109375" style="1" customWidth="1"/>
    <col min="4101" max="4101" width="14.42578125" style="1" customWidth="1"/>
    <col min="4102" max="4350" width="8.85546875" style="1"/>
    <col min="4351" max="4351" width="5.5703125" style="1" customWidth="1"/>
    <col min="4352" max="4352" width="39" style="1" customWidth="1"/>
    <col min="4353" max="4353" width="14.140625" style="1" customWidth="1"/>
    <col min="4354" max="4354" width="14.28515625" style="1" customWidth="1"/>
    <col min="4355" max="4355" width="14.85546875" style="1" customWidth="1"/>
    <col min="4356" max="4356" width="13.7109375" style="1" customWidth="1"/>
    <col min="4357" max="4357" width="14.42578125" style="1" customWidth="1"/>
    <col min="4358" max="4606" width="8.85546875" style="1"/>
    <col min="4607" max="4607" width="5.5703125" style="1" customWidth="1"/>
    <col min="4608" max="4608" width="39" style="1" customWidth="1"/>
    <col min="4609" max="4609" width="14.140625" style="1" customWidth="1"/>
    <col min="4610" max="4610" width="14.28515625" style="1" customWidth="1"/>
    <col min="4611" max="4611" width="14.85546875" style="1" customWidth="1"/>
    <col min="4612" max="4612" width="13.7109375" style="1" customWidth="1"/>
    <col min="4613" max="4613" width="14.42578125" style="1" customWidth="1"/>
    <col min="4614" max="4862" width="8.85546875" style="1"/>
    <col min="4863" max="4863" width="5.5703125" style="1" customWidth="1"/>
    <col min="4864" max="4864" width="39" style="1" customWidth="1"/>
    <col min="4865" max="4865" width="14.140625" style="1" customWidth="1"/>
    <col min="4866" max="4866" width="14.28515625" style="1" customWidth="1"/>
    <col min="4867" max="4867" width="14.85546875" style="1" customWidth="1"/>
    <col min="4868" max="4868" width="13.7109375" style="1" customWidth="1"/>
    <col min="4869" max="4869" width="14.42578125" style="1" customWidth="1"/>
    <col min="4870" max="5118" width="8.85546875" style="1"/>
    <col min="5119" max="5119" width="5.5703125" style="1" customWidth="1"/>
    <col min="5120" max="5120" width="39" style="1" customWidth="1"/>
    <col min="5121" max="5121" width="14.140625" style="1" customWidth="1"/>
    <col min="5122" max="5122" width="14.28515625" style="1" customWidth="1"/>
    <col min="5123" max="5123" width="14.85546875" style="1" customWidth="1"/>
    <col min="5124" max="5124" width="13.7109375" style="1" customWidth="1"/>
    <col min="5125" max="5125" width="14.42578125" style="1" customWidth="1"/>
    <col min="5126" max="5374" width="8.85546875" style="1"/>
    <col min="5375" max="5375" width="5.5703125" style="1" customWidth="1"/>
    <col min="5376" max="5376" width="39" style="1" customWidth="1"/>
    <col min="5377" max="5377" width="14.140625" style="1" customWidth="1"/>
    <col min="5378" max="5378" width="14.28515625" style="1" customWidth="1"/>
    <col min="5379" max="5379" width="14.85546875" style="1" customWidth="1"/>
    <col min="5380" max="5380" width="13.7109375" style="1" customWidth="1"/>
    <col min="5381" max="5381" width="14.42578125" style="1" customWidth="1"/>
    <col min="5382" max="5630" width="8.85546875" style="1"/>
    <col min="5631" max="5631" width="5.5703125" style="1" customWidth="1"/>
    <col min="5632" max="5632" width="39" style="1" customWidth="1"/>
    <col min="5633" max="5633" width="14.140625" style="1" customWidth="1"/>
    <col min="5634" max="5634" width="14.28515625" style="1" customWidth="1"/>
    <col min="5635" max="5635" width="14.85546875" style="1" customWidth="1"/>
    <col min="5636" max="5636" width="13.7109375" style="1" customWidth="1"/>
    <col min="5637" max="5637" width="14.42578125" style="1" customWidth="1"/>
    <col min="5638" max="5886" width="8.85546875" style="1"/>
    <col min="5887" max="5887" width="5.5703125" style="1" customWidth="1"/>
    <col min="5888" max="5888" width="39" style="1" customWidth="1"/>
    <col min="5889" max="5889" width="14.140625" style="1" customWidth="1"/>
    <col min="5890" max="5890" width="14.28515625" style="1" customWidth="1"/>
    <col min="5891" max="5891" width="14.85546875" style="1" customWidth="1"/>
    <col min="5892" max="5892" width="13.7109375" style="1" customWidth="1"/>
    <col min="5893" max="5893" width="14.42578125" style="1" customWidth="1"/>
    <col min="5894" max="6142" width="8.85546875" style="1"/>
    <col min="6143" max="6143" width="5.5703125" style="1" customWidth="1"/>
    <col min="6144" max="6144" width="39" style="1" customWidth="1"/>
    <col min="6145" max="6145" width="14.140625" style="1" customWidth="1"/>
    <col min="6146" max="6146" width="14.28515625" style="1" customWidth="1"/>
    <col min="6147" max="6147" width="14.85546875" style="1" customWidth="1"/>
    <col min="6148" max="6148" width="13.7109375" style="1" customWidth="1"/>
    <col min="6149" max="6149" width="14.42578125" style="1" customWidth="1"/>
    <col min="6150" max="6398" width="8.85546875" style="1"/>
    <col min="6399" max="6399" width="5.5703125" style="1" customWidth="1"/>
    <col min="6400" max="6400" width="39" style="1" customWidth="1"/>
    <col min="6401" max="6401" width="14.140625" style="1" customWidth="1"/>
    <col min="6402" max="6402" width="14.28515625" style="1" customWidth="1"/>
    <col min="6403" max="6403" width="14.85546875" style="1" customWidth="1"/>
    <col min="6404" max="6404" width="13.7109375" style="1" customWidth="1"/>
    <col min="6405" max="6405" width="14.42578125" style="1" customWidth="1"/>
    <col min="6406" max="6654" width="8.85546875" style="1"/>
    <col min="6655" max="6655" width="5.5703125" style="1" customWidth="1"/>
    <col min="6656" max="6656" width="39" style="1" customWidth="1"/>
    <col min="6657" max="6657" width="14.140625" style="1" customWidth="1"/>
    <col min="6658" max="6658" width="14.28515625" style="1" customWidth="1"/>
    <col min="6659" max="6659" width="14.85546875" style="1" customWidth="1"/>
    <col min="6660" max="6660" width="13.7109375" style="1" customWidth="1"/>
    <col min="6661" max="6661" width="14.42578125" style="1" customWidth="1"/>
    <col min="6662" max="6910" width="8.85546875" style="1"/>
    <col min="6911" max="6911" width="5.5703125" style="1" customWidth="1"/>
    <col min="6912" max="6912" width="39" style="1" customWidth="1"/>
    <col min="6913" max="6913" width="14.140625" style="1" customWidth="1"/>
    <col min="6914" max="6914" width="14.28515625" style="1" customWidth="1"/>
    <col min="6915" max="6915" width="14.85546875" style="1" customWidth="1"/>
    <col min="6916" max="6916" width="13.7109375" style="1" customWidth="1"/>
    <col min="6917" max="6917" width="14.42578125" style="1" customWidth="1"/>
    <col min="6918" max="7166" width="8.85546875" style="1"/>
    <col min="7167" max="7167" width="5.5703125" style="1" customWidth="1"/>
    <col min="7168" max="7168" width="39" style="1" customWidth="1"/>
    <col min="7169" max="7169" width="14.140625" style="1" customWidth="1"/>
    <col min="7170" max="7170" width="14.28515625" style="1" customWidth="1"/>
    <col min="7171" max="7171" width="14.85546875" style="1" customWidth="1"/>
    <col min="7172" max="7172" width="13.7109375" style="1" customWidth="1"/>
    <col min="7173" max="7173" width="14.42578125" style="1" customWidth="1"/>
    <col min="7174" max="7422" width="8.85546875" style="1"/>
    <col min="7423" max="7423" width="5.5703125" style="1" customWidth="1"/>
    <col min="7424" max="7424" width="39" style="1" customWidth="1"/>
    <col min="7425" max="7425" width="14.140625" style="1" customWidth="1"/>
    <col min="7426" max="7426" width="14.28515625" style="1" customWidth="1"/>
    <col min="7427" max="7427" width="14.85546875" style="1" customWidth="1"/>
    <col min="7428" max="7428" width="13.7109375" style="1" customWidth="1"/>
    <col min="7429" max="7429" width="14.42578125" style="1" customWidth="1"/>
    <col min="7430" max="7678" width="8.85546875" style="1"/>
    <col min="7679" max="7679" width="5.5703125" style="1" customWidth="1"/>
    <col min="7680" max="7680" width="39" style="1" customWidth="1"/>
    <col min="7681" max="7681" width="14.140625" style="1" customWidth="1"/>
    <col min="7682" max="7682" width="14.28515625" style="1" customWidth="1"/>
    <col min="7683" max="7683" width="14.85546875" style="1" customWidth="1"/>
    <col min="7684" max="7684" width="13.7109375" style="1" customWidth="1"/>
    <col min="7685" max="7685" width="14.42578125" style="1" customWidth="1"/>
    <col min="7686" max="7934" width="8.85546875" style="1"/>
    <col min="7935" max="7935" width="5.5703125" style="1" customWidth="1"/>
    <col min="7936" max="7936" width="39" style="1" customWidth="1"/>
    <col min="7937" max="7937" width="14.140625" style="1" customWidth="1"/>
    <col min="7938" max="7938" width="14.28515625" style="1" customWidth="1"/>
    <col min="7939" max="7939" width="14.85546875" style="1" customWidth="1"/>
    <col min="7940" max="7940" width="13.7109375" style="1" customWidth="1"/>
    <col min="7941" max="7941" width="14.42578125" style="1" customWidth="1"/>
    <col min="7942" max="8190" width="8.85546875" style="1"/>
    <col min="8191" max="8191" width="5.5703125" style="1" customWidth="1"/>
    <col min="8192" max="8192" width="39" style="1" customWidth="1"/>
    <col min="8193" max="8193" width="14.140625" style="1" customWidth="1"/>
    <col min="8194" max="8194" width="14.28515625" style="1" customWidth="1"/>
    <col min="8195" max="8195" width="14.85546875" style="1" customWidth="1"/>
    <col min="8196" max="8196" width="13.7109375" style="1" customWidth="1"/>
    <col min="8197" max="8197" width="14.42578125" style="1" customWidth="1"/>
    <col min="8198" max="8446" width="8.85546875" style="1"/>
    <col min="8447" max="8447" width="5.5703125" style="1" customWidth="1"/>
    <col min="8448" max="8448" width="39" style="1" customWidth="1"/>
    <col min="8449" max="8449" width="14.140625" style="1" customWidth="1"/>
    <col min="8450" max="8450" width="14.28515625" style="1" customWidth="1"/>
    <col min="8451" max="8451" width="14.85546875" style="1" customWidth="1"/>
    <col min="8452" max="8452" width="13.7109375" style="1" customWidth="1"/>
    <col min="8453" max="8453" width="14.42578125" style="1" customWidth="1"/>
    <col min="8454" max="8702" width="8.85546875" style="1"/>
    <col min="8703" max="8703" width="5.5703125" style="1" customWidth="1"/>
    <col min="8704" max="8704" width="39" style="1" customWidth="1"/>
    <col min="8705" max="8705" width="14.140625" style="1" customWidth="1"/>
    <col min="8706" max="8706" width="14.28515625" style="1" customWidth="1"/>
    <col min="8707" max="8707" width="14.85546875" style="1" customWidth="1"/>
    <col min="8708" max="8708" width="13.7109375" style="1" customWidth="1"/>
    <col min="8709" max="8709" width="14.42578125" style="1" customWidth="1"/>
    <col min="8710" max="8958" width="8.85546875" style="1"/>
    <col min="8959" max="8959" width="5.5703125" style="1" customWidth="1"/>
    <col min="8960" max="8960" width="39" style="1" customWidth="1"/>
    <col min="8961" max="8961" width="14.140625" style="1" customWidth="1"/>
    <col min="8962" max="8962" width="14.28515625" style="1" customWidth="1"/>
    <col min="8963" max="8963" width="14.85546875" style="1" customWidth="1"/>
    <col min="8964" max="8964" width="13.7109375" style="1" customWidth="1"/>
    <col min="8965" max="8965" width="14.42578125" style="1" customWidth="1"/>
    <col min="8966" max="9214" width="8.85546875" style="1"/>
    <col min="9215" max="9215" width="5.5703125" style="1" customWidth="1"/>
    <col min="9216" max="9216" width="39" style="1" customWidth="1"/>
    <col min="9217" max="9217" width="14.140625" style="1" customWidth="1"/>
    <col min="9218" max="9218" width="14.28515625" style="1" customWidth="1"/>
    <col min="9219" max="9219" width="14.85546875" style="1" customWidth="1"/>
    <col min="9220" max="9220" width="13.7109375" style="1" customWidth="1"/>
    <col min="9221" max="9221" width="14.42578125" style="1" customWidth="1"/>
    <col min="9222" max="9470" width="8.85546875" style="1"/>
    <col min="9471" max="9471" width="5.5703125" style="1" customWidth="1"/>
    <col min="9472" max="9472" width="39" style="1" customWidth="1"/>
    <col min="9473" max="9473" width="14.140625" style="1" customWidth="1"/>
    <col min="9474" max="9474" width="14.28515625" style="1" customWidth="1"/>
    <col min="9475" max="9475" width="14.85546875" style="1" customWidth="1"/>
    <col min="9476" max="9476" width="13.7109375" style="1" customWidth="1"/>
    <col min="9477" max="9477" width="14.42578125" style="1" customWidth="1"/>
    <col min="9478" max="9726" width="8.85546875" style="1"/>
    <col min="9727" max="9727" width="5.5703125" style="1" customWidth="1"/>
    <col min="9728" max="9728" width="39" style="1" customWidth="1"/>
    <col min="9729" max="9729" width="14.140625" style="1" customWidth="1"/>
    <col min="9730" max="9730" width="14.28515625" style="1" customWidth="1"/>
    <col min="9731" max="9731" width="14.85546875" style="1" customWidth="1"/>
    <col min="9732" max="9732" width="13.7109375" style="1" customWidth="1"/>
    <col min="9733" max="9733" width="14.42578125" style="1" customWidth="1"/>
    <col min="9734" max="9982" width="8.85546875" style="1"/>
    <col min="9983" max="9983" width="5.5703125" style="1" customWidth="1"/>
    <col min="9984" max="9984" width="39" style="1" customWidth="1"/>
    <col min="9985" max="9985" width="14.140625" style="1" customWidth="1"/>
    <col min="9986" max="9986" width="14.28515625" style="1" customWidth="1"/>
    <col min="9987" max="9987" width="14.85546875" style="1" customWidth="1"/>
    <col min="9988" max="9988" width="13.7109375" style="1" customWidth="1"/>
    <col min="9989" max="9989" width="14.42578125" style="1" customWidth="1"/>
    <col min="9990" max="10238" width="8.85546875" style="1"/>
    <col min="10239" max="10239" width="5.5703125" style="1" customWidth="1"/>
    <col min="10240" max="10240" width="39" style="1" customWidth="1"/>
    <col min="10241" max="10241" width="14.140625" style="1" customWidth="1"/>
    <col min="10242" max="10242" width="14.28515625" style="1" customWidth="1"/>
    <col min="10243" max="10243" width="14.85546875" style="1" customWidth="1"/>
    <col min="10244" max="10244" width="13.7109375" style="1" customWidth="1"/>
    <col min="10245" max="10245" width="14.42578125" style="1" customWidth="1"/>
    <col min="10246" max="10494" width="8.85546875" style="1"/>
    <col min="10495" max="10495" width="5.5703125" style="1" customWidth="1"/>
    <col min="10496" max="10496" width="39" style="1" customWidth="1"/>
    <col min="10497" max="10497" width="14.140625" style="1" customWidth="1"/>
    <col min="10498" max="10498" width="14.28515625" style="1" customWidth="1"/>
    <col min="10499" max="10499" width="14.85546875" style="1" customWidth="1"/>
    <col min="10500" max="10500" width="13.7109375" style="1" customWidth="1"/>
    <col min="10501" max="10501" width="14.42578125" style="1" customWidth="1"/>
    <col min="10502" max="10750" width="8.85546875" style="1"/>
    <col min="10751" max="10751" width="5.5703125" style="1" customWidth="1"/>
    <col min="10752" max="10752" width="39" style="1" customWidth="1"/>
    <col min="10753" max="10753" width="14.140625" style="1" customWidth="1"/>
    <col min="10754" max="10754" width="14.28515625" style="1" customWidth="1"/>
    <col min="10755" max="10755" width="14.85546875" style="1" customWidth="1"/>
    <col min="10756" max="10756" width="13.7109375" style="1" customWidth="1"/>
    <col min="10757" max="10757" width="14.42578125" style="1" customWidth="1"/>
    <col min="10758" max="11006" width="8.85546875" style="1"/>
    <col min="11007" max="11007" width="5.5703125" style="1" customWidth="1"/>
    <col min="11008" max="11008" width="39" style="1" customWidth="1"/>
    <col min="11009" max="11009" width="14.140625" style="1" customWidth="1"/>
    <col min="11010" max="11010" width="14.28515625" style="1" customWidth="1"/>
    <col min="11011" max="11011" width="14.85546875" style="1" customWidth="1"/>
    <col min="11012" max="11012" width="13.7109375" style="1" customWidth="1"/>
    <col min="11013" max="11013" width="14.42578125" style="1" customWidth="1"/>
    <col min="11014" max="11262" width="8.85546875" style="1"/>
    <col min="11263" max="11263" width="5.5703125" style="1" customWidth="1"/>
    <col min="11264" max="11264" width="39" style="1" customWidth="1"/>
    <col min="11265" max="11265" width="14.140625" style="1" customWidth="1"/>
    <col min="11266" max="11266" width="14.28515625" style="1" customWidth="1"/>
    <col min="11267" max="11267" width="14.85546875" style="1" customWidth="1"/>
    <col min="11268" max="11268" width="13.7109375" style="1" customWidth="1"/>
    <col min="11269" max="11269" width="14.42578125" style="1" customWidth="1"/>
    <col min="11270" max="11518" width="8.85546875" style="1"/>
    <col min="11519" max="11519" width="5.5703125" style="1" customWidth="1"/>
    <col min="11520" max="11520" width="39" style="1" customWidth="1"/>
    <col min="11521" max="11521" width="14.140625" style="1" customWidth="1"/>
    <col min="11522" max="11522" width="14.28515625" style="1" customWidth="1"/>
    <col min="11523" max="11523" width="14.85546875" style="1" customWidth="1"/>
    <col min="11524" max="11524" width="13.7109375" style="1" customWidth="1"/>
    <col min="11525" max="11525" width="14.42578125" style="1" customWidth="1"/>
    <col min="11526" max="11774" width="8.85546875" style="1"/>
    <col min="11775" max="11775" width="5.5703125" style="1" customWidth="1"/>
    <col min="11776" max="11776" width="39" style="1" customWidth="1"/>
    <col min="11777" max="11777" width="14.140625" style="1" customWidth="1"/>
    <col min="11778" max="11778" width="14.28515625" style="1" customWidth="1"/>
    <col min="11779" max="11779" width="14.85546875" style="1" customWidth="1"/>
    <col min="11780" max="11780" width="13.7109375" style="1" customWidth="1"/>
    <col min="11781" max="11781" width="14.42578125" style="1" customWidth="1"/>
    <col min="11782" max="12030" width="8.85546875" style="1"/>
    <col min="12031" max="12031" width="5.5703125" style="1" customWidth="1"/>
    <col min="12032" max="12032" width="39" style="1" customWidth="1"/>
    <col min="12033" max="12033" width="14.140625" style="1" customWidth="1"/>
    <col min="12034" max="12034" width="14.28515625" style="1" customWidth="1"/>
    <col min="12035" max="12035" width="14.85546875" style="1" customWidth="1"/>
    <col min="12036" max="12036" width="13.7109375" style="1" customWidth="1"/>
    <col min="12037" max="12037" width="14.42578125" style="1" customWidth="1"/>
    <col min="12038" max="12286" width="8.85546875" style="1"/>
    <col min="12287" max="12287" width="5.5703125" style="1" customWidth="1"/>
    <col min="12288" max="12288" width="39" style="1" customWidth="1"/>
    <col min="12289" max="12289" width="14.140625" style="1" customWidth="1"/>
    <col min="12290" max="12290" width="14.28515625" style="1" customWidth="1"/>
    <col min="12291" max="12291" width="14.85546875" style="1" customWidth="1"/>
    <col min="12292" max="12292" width="13.7109375" style="1" customWidth="1"/>
    <col min="12293" max="12293" width="14.42578125" style="1" customWidth="1"/>
    <col min="12294" max="12542" width="8.85546875" style="1"/>
    <col min="12543" max="12543" width="5.5703125" style="1" customWidth="1"/>
    <col min="12544" max="12544" width="39" style="1" customWidth="1"/>
    <col min="12545" max="12545" width="14.140625" style="1" customWidth="1"/>
    <col min="12546" max="12546" width="14.28515625" style="1" customWidth="1"/>
    <col min="12547" max="12547" width="14.85546875" style="1" customWidth="1"/>
    <col min="12548" max="12548" width="13.7109375" style="1" customWidth="1"/>
    <col min="12549" max="12549" width="14.42578125" style="1" customWidth="1"/>
    <col min="12550" max="12798" width="8.85546875" style="1"/>
    <col min="12799" max="12799" width="5.5703125" style="1" customWidth="1"/>
    <col min="12800" max="12800" width="39" style="1" customWidth="1"/>
    <col min="12801" max="12801" width="14.140625" style="1" customWidth="1"/>
    <col min="12802" max="12802" width="14.28515625" style="1" customWidth="1"/>
    <col min="12803" max="12803" width="14.85546875" style="1" customWidth="1"/>
    <col min="12804" max="12804" width="13.7109375" style="1" customWidth="1"/>
    <col min="12805" max="12805" width="14.42578125" style="1" customWidth="1"/>
    <col min="12806" max="13054" width="8.85546875" style="1"/>
    <col min="13055" max="13055" width="5.5703125" style="1" customWidth="1"/>
    <col min="13056" max="13056" width="39" style="1" customWidth="1"/>
    <col min="13057" max="13057" width="14.140625" style="1" customWidth="1"/>
    <col min="13058" max="13058" width="14.28515625" style="1" customWidth="1"/>
    <col min="13059" max="13059" width="14.85546875" style="1" customWidth="1"/>
    <col min="13060" max="13060" width="13.7109375" style="1" customWidth="1"/>
    <col min="13061" max="13061" width="14.42578125" style="1" customWidth="1"/>
    <col min="13062" max="13310" width="8.85546875" style="1"/>
    <col min="13311" max="13311" width="5.5703125" style="1" customWidth="1"/>
    <col min="13312" max="13312" width="39" style="1" customWidth="1"/>
    <col min="13313" max="13313" width="14.140625" style="1" customWidth="1"/>
    <col min="13314" max="13314" width="14.28515625" style="1" customWidth="1"/>
    <col min="13315" max="13315" width="14.85546875" style="1" customWidth="1"/>
    <col min="13316" max="13316" width="13.7109375" style="1" customWidth="1"/>
    <col min="13317" max="13317" width="14.42578125" style="1" customWidth="1"/>
    <col min="13318" max="13566" width="8.85546875" style="1"/>
    <col min="13567" max="13567" width="5.5703125" style="1" customWidth="1"/>
    <col min="13568" max="13568" width="39" style="1" customWidth="1"/>
    <col min="13569" max="13569" width="14.140625" style="1" customWidth="1"/>
    <col min="13570" max="13570" width="14.28515625" style="1" customWidth="1"/>
    <col min="13571" max="13571" width="14.85546875" style="1" customWidth="1"/>
    <col min="13572" max="13572" width="13.7109375" style="1" customWidth="1"/>
    <col min="13573" max="13573" width="14.42578125" style="1" customWidth="1"/>
    <col min="13574" max="13822" width="8.85546875" style="1"/>
    <col min="13823" max="13823" width="5.5703125" style="1" customWidth="1"/>
    <col min="13824" max="13824" width="39" style="1" customWidth="1"/>
    <col min="13825" max="13825" width="14.140625" style="1" customWidth="1"/>
    <col min="13826" max="13826" width="14.28515625" style="1" customWidth="1"/>
    <col min="13827" max="13827" width="14.85546875" style="1" customWidth="1"/>
    <col min="13828" max="13828" width="13.7109375" style="1" customWidth="1"/>
    <col min="13829" max="13829" width="14.42578125" style="1" customWidth="1"/>
    <col min="13830" max="14078" width="8.85546875" style="1"/>
    <col min="14079" max="14079" width="5.5703125" style="1" customWidth="1"/>
    <col min="14080" max="14080" width="39" style="1" customWidth="1"/>
    <col min="14081" max="14081" width="14.140625" style="1" customWidth="1"/>
    <col min="14082" max="14082" width="14.28515625" style="1" customWidth="1"/>
    <col min="14083" max="14083" width="14.85546875" style="1" customWidth="1"/>
    <col min="14084" max="14084" width="13.7109375" style="1" customWidth="1"/>
    <col min="14085" max="14085" width="14.42578125" style="1" customWidth="1"/>
    <col min="14086" max="14334" width="8.85546875" style="1"/>
    <col min="14335" max="14335" width="5.5703125" style="1" customWidth="1"/>
    <col min="14336" max="14336" width="39" style="1" customWidth="1"/>
    <col min="14337" max="14337" width="14.140625" style="1" customWidth="1"/>
    <col min="14338" max="14338" width="14.28515625" style="1" customWidth="1"/>
    <col min="14339" max="14339" width="14.85546875" style="1" customWidth="1"/>
    <col min="14340" max="14340" width="13.7109375" style="1" customWidth="1"/>
    <col min="14341" max="14341" width="14.42578125" style="1" customWidth="1"/>
    <col min="14342" max="14590" width="8.85546875" style="1"/>
    <col min="14591" max="14591" width="5.5703125" style="1" customWidth="1"/>
    <col min="14592" max="14592" width="39" style="1" customWidth="1"/>
    <col min="14593" max="14593" width="14.140625" style="1" customWidth="1"/>
    <col min="14594" max="14594" width="14.28515625" style="1" customWidth="1"/>
    <col min="14595" max="14595" width="14.85546875" style="1" customWidth="1"/>
    <col min="14596" max="14596" width="13.7109375" style="1" customWidth="1"/>
    <col min="14597" max="14597" width="14.42578125" style="1" customWidth="1"/>
    <col min="14598" max="14846" width="8.85546875" style="1"/>
    <col min="14847" max="14847" width="5.5703125" style="1" customWidth="1"/>
    <col min="14848" max="14848" width="39" style="1" customWidth="1"/>
    <col min="14849" max="14849" width="14.140625" style="1" customWidth="1"/>
    <col min="14850" max="14850" width="14.28515625" style="1" customWidth="1"/>
    <col min="14851" max="14851" width="14.85546875" style="1" customWidth="1"/>
    <col min="14852" max="14852" width="13.7109375" style="1" customWidth="1"/>
    <col min="14853" max="14853" width="14.42578125" style="1" customWidth="1"/>
    <col min="14854" max="15102" width="8.85546875" style="1"/>
    <col min="15103" max="15103" width="5.5703125" style="1" customWidth="1"/>
    <col min="15104" max="15104" width="39" style="1" customWidth="1"/>
    <col min="15105" max="15105" width="14.140625" style="1" customWidth="1"/>
    <col min="15106" max="15106" width="14.28515625" style="1" customWidth="1"/>
    <col min="15107" max="15107" width="14.85546875" style="1" customWidth="1"/>
    <col min="15108" max="15108" width="13.7109375" style="1" customWidth="1"/>
    <col min="15109" max="15109" width="14.42578125" style="1" customWidth="1"/>
    <col min="15110" max="15358" width="8.85546875" style="1"/>
    <col min="15359" max="15359" width="5.5703125" style="1" customWidth="1"/>
    <col min="15360" max="15360" width="39" style="1" customWidth="1"/>
    <col min="15361" max="15361" width="14.140625" style="1" customWidth="1"/>
    <col min="15362" max="15362" width="14.28515625" style="1" customWidth="1"/>
    <col min="15363" max="15363" width="14.85546875" style="1" customWidth="1"/>
    <col min="15364" max="15364" width="13.7109375" style="1" customWidth="1"/>
    <col min="15365" max="15365" width="14.42578125" style="1" customWidth="1"/>
    <col min="15366" max="15614" width="8.85546875" style="1"/>
    <col min="15615" max="15615" width="5.5703125" style="1" customWidth="1"/>
    <col min="15616" max="15616" width="39" style="1" customWidth="1"/>
    <col min="15617" max="15617" width="14.140625" style="1" customWidth="1"/>
    <col min="15618" max="15618" width="14.28515625" style="1" customWidth="1"/>
    <col min="15619" max="15619" width="14.85546875" style="1" customWidth="1"/>
    <col min="15620" max="15620" width="13.7109375" style="1" customWidth="1"/>
    <col min="15621" max="15621" width="14.42578125" style="1" customWidth="1"/>
    <col min="15622" max="15870" width="8.85546875" style="1"/>
    <col min="15871" max="15871" width="5.5703125" style="1" customWidth="1"/>
    <col min="15872" max="15872" width="39" style="1" customWidth="1"/>
    <col min="15873" max="15873" width="14.140625" style="1" customWidth="1"/>
    <col min="15874" max="15874" width="14.28515625" style="1" customWidth="1"/>
    <col min="15875" max="15875" width="14.85546875" style="1" customWidth="1"/>
    <col min="15876" max="15876" width="13.7109375" style="1" customWidth="1"/>
    <col min="15877" max="15877" width="14.42578125" style="1" customWidth="1"/>
    <col min="15878" max="16126" width="8.85546875" style="1"/>
    <col min="16127" max="16127" width="5.5703125" style="1" customWidth="1"/>
    <col min="16128" max="16128" width="39" style="1" customWidth="1"/>
    <col min="16129" max="16129" width="14.140625" style="1" customWidth="1"/>
    <col min="16130" max="16130" width="14.28515625" style="1" customWidth="1"/>
    <col min="16131" max="16131" width="14.85546875" style="1" customWidth="1"/>
    <col min="16132" max="16132" width="13.7109375" style="1" customWidth="1"/>
    <col min="16133" max="16133" width="14.42578125" style="1" customWidth="1"/>
    <col min="16134" max="16384" width="8.85546875" style="1"/>
  </cols>
  <sheetData>
    <row r="2" spans="1:5">
      <c r="A2" s="39" t="s">
        <v>76</v>
      </c>
      <c r="B2" s="39"/>
      <c r="C2" s="39"/>
      <c r="D2" s="39"/>
      <c r="E2" s="39"/>
    </row>
    <row r="3" spans="1:5">
      <c r="A3" s="40" t="s">
        <v>77</v>
      </c>
      <c r="B3" s="41"/>
      <c r="C3" s="41"/>
      <c r="D3" s="41"/>
      <c r="E3" s="41"/>
    </row>
    <row r="4" spans="1:5" ht="18.75">
      <c r="A4" s="2"/>
      <c r="B4" s="3"/>
      <c r="D4" s="44" t="s">
        <v>48</v>
      </c>
      <c r="E4" s="44"/>
    </row>
    <row r="5" spans="1:5">
      <c r="A5" s="42" t="s">
        <v>0</v>
      </c>
      <c r="B5" s="42" t="s">
        <v>36</v>
      </c>
      <c r="C5" s="42" t="s">
        <v>35</v>
      </c>
      <c r="D5" s="42" t="s">
        <v>45</v>
      </c>
      <c r="E5" s="43" t="s">
        <v>47</v>
      </c>
    </row>
    <row r="6" spans="1:5">
      <c r="A6" s="42"/>
      <c r="B6" s="42"/>
      <c r="C6" s="42"/>
      <c r="D6" s="42"/>
      <c r="E6" s="43"/>
    </row>
    <row r="7" spans="1:5">
      <c r="A7" s="42"/>
      <c r="B7" s="42"/>
      <c r="C7" s="42"/>
      <c r="D7" s="42"/>
      <c r="E7" s="43"/>
    </row>
    <row r="8" spans="1:5">
      <c r="A8" s="24"/>
      <c r="B8" s="25" t="s">
        <v>1</v>
      </c>
      <c r="C8" s="15">
        <f>SUBTOTAL(9,C9:C45)</f>
        <v>82415944</v>
      </c>
      <c r="D8" s="15">
        <f>SUBTOTAL(9,D9:D45)</f>
        <v>71126582</v>
      </c>
      <c r="E8" s="15">
        <f>SUBTOTAL(9,E9:E45)</f>
        <v>11289362</v>
      </c>
    </row>
    <row r="9" spans="1:5">
      <c r="A9" s="4" t="s">
        <v>2</v>
      </c>
      <c r="B9" s="5" t="s">
        <v>3</v>
      </c>
      <c r="C9" s="6">
        <f>SUBTOTAL(9,C10:C21)</f>
        <v>30510364</v>
      </c>
      <c r="D9" s="6">
        <f>SUBTOTAL(9,D10:D21)</f>
        <v>25002580</v>
      </c>
      <c r="E9" s="6">
        <f>SUBTOTAL(9,E10:E21)</f>
        <v>5507784</v>
      </c>
    </row>
    <row r="10" spans="1:5">
      <c r="A10" s="7">
        <v>1</v>
      </c>
      <c r="B10" s="8" t="s">
        <v>4</v>
      </c>
      <c r="C10" s="9">
        <v>400000</v>
      </c>
      <c r="D10" s="9">
        <v>323851</v>
      </c>
      <c r="E10" s="18">
        <f>C10-D10</f>
        <v>76149</v>
      </c>
    </row>
    <row r="11" spans="1:5">
      <c r="A11" s="7">
        <v>2</v>
      </c>
      <c r="B11" s="8" t="s">
        <v>43</v>
      </c>
      <c r="C11" s="9">
        <v>500000</v>
      </c>
      <c r="D11" s="9">
        <v>500000</v>
      </c>
      <c r="E11" s="18">
        <f t="shared" ref="E11:E45" si="0">C11-D11</f>
        <v>0</v>
      </c>
    </row>
    <row r="12" spans="1:5" ht="45">
      <c r="A12" s="7">
        <v>3</v>
      </c>
      <c r="B12" s="11" t="s">
        <v>5</v>
      </c>
      <c r="C12" s="9">
        <v>198000</v>
      </c>
      <c r="D12" s="9">
        <v>198000</v>
      </c>
      <c r="E12" s="18">
        <f t="shared" si="0"/>
        <v>0</v>
      </c>
    </row>
    <row r="13" spans="1:5" ht="45">
      <c r="A13" s="7">
        <v>4</v>
      </c>
      <c r="B13" s="11" t="s">
        <v>6</v>
      </c>
      <c r="C13" s="9">
        <v>1306000</v>
      </c>
      <c r="D13" s="9">
        <v>1086480</v>
      </c>
      <c r="E13" s="18">
        <f t="shared" si="0"/>
        <v>219520</v>
      </c>
    </row>
    <row r="14" spans="1:5" ht="30">
      <c r="A14" s="7">
        <v>5</v>
      </c>
      <c r="B14" s="11" t="s">
        <v>7</v>
      </c>
      <c r="C14" s="9">
        <v>790000</v>
      </c>
      <c r="D14" s="9">
        <v>464820</v>
      </c>
      <c r="E14" s="18">
        <f t="shared" si="0"/>
        <v>325180</v>
      </c>
    </row>
    <row r="15" spans="1:5" ht="30">
      <c r="A15" s="7">
        <v>6</v>
      </c>
      <c r="B15" s="11" t="s">
        <v>8</v>
      </c>
      <c r="C15" s="9">
        <v>3150000</v>
      </c>
      <c r="D15" s="9">
        <v>3150000</v>
      </c>
      <c r="E15" s="18">
        <f t="shared" si="0"/>
        <v>0</v>
      </c>
    </row>
    <row r="16" spans="1:5" ht="75">
      <c r="A16" s="7">
        <v>7</v>
      </c>
      <c r="B16" s="11" t="s">
        <v>9</v>
      </c>
      <c r="C16" s="9">
        <v>1896000</v>
      </c>
      <c r="D16" s="9">
        <v>1531764</v>
      </c>
      <c r="E16" s="18">
        <f t="shared" si="0"/>
        <v>364236</v>
      </c>
    </row>
    <row r="17" spans="1:5">
      <c r="A17" s="7">
        <v>8</v>
      </c>
      <c r="B17" s="11" t="s">
        <v>10</v>
      </c>
      <c r="C17" s="9">
        <v>1200000</v>
      </c>
      <c r="D17" s="9">
        <v>1200000</v>
      </c>
      <c r="E17" s="18">
        <f t="shared" si="0"/>
        <v>0</v>
      </c>
    </row>
    <row r="18" spans="1:5">
      <c r="A18" s="7">
        <v>9</v>
      </c>
      <c r="B18" s="11" t="s">
        <v>37</v>
      </c>
      <c r="C18" s="9">
        <v>475000</v>
      </c>
      <c r="D18" s="9">
        <v>475000</v>
      </c>
      <c r="E18" s="18">
        <f t="shared" si="0"/>
        <v>0</v>
      </c>
    </row>
    <row r="19" spans="1:5" ht="45">
      <c r="A19" s="7">
        <v>10</v>
      </c>
      <c r="B19" s="11" t="s">
        <v>11</v>
      </c>
      <c r="C19" s="9">
        <v>11918364</v>
      </c>
      <c r="D19" s="9">
        <v>7395665</v>
      </c>
      <c r="E19" s="18">
        <f t="shared" si="0"/>
        <v>4522699</v>
      </c>
    </row>
    <row r="20" spans="1:5" ht="30">
      <c r="A20" s="7">
        <v>11</v>
      </c>
      <c r="B20" s="10" t="s">
        <v>38</v>
      </c>
      <c r="C20" s="9">
        <v>2477000</v>
      </c>
      <c r="D20" s="9">
        <v>2477000</v>
      </c>
      <c r="E20" s="18">
        <f t="shared" si="0"/>
        <v>0</v>
      </c>
    </row>
    <row r="21" spans="1:5" ht="30">
      <c r="A21" s="7">
        <v>12</v>
      </c>
      <c r="B21" s="10" t="s">
        <v>44</v>
      </c>
      <c r="C21" s="9">
        <v>6200000</v>
      </c>
      <c r="D21" s="9">
        <v>6200000</v>
      </c>
      <c r="E21" s="18">
        <f t="shared" si="0"/>
        <v>0</v>
      </c>
    </row>
    <row r="22" spans="1:5">
      <c r="A22" s="13" t="s">
        <v>12</v>
      </c>
      <c r="B22" s="5" t="s">
        <v>14</v>
      </c>
      <c r="C22" s="6">
        <f>SUBTOTAL(9,C23)</f>
        <v>22905000</v>
      </c>
      <c r="D22" s="6">
        <f>SUBTOTAL(9,D23)</f>
        <v>22905000</v>
      </c>
      <c r="E22" s="6">
        <f>SUBTOTAL(9,E23)</f>
        <v>0</v>
      </c>
    </row>
    <row r="23" spans="1:5">
      <c r="A23" s="7">
        <v>1</v>
      </c>
      <c r="B23" s="14" t="s">
        <v>39</v>
      </c>
      <c r="C23" s="9">
        <v>22905000</v>
      </c>
      <c r="D23" s="9">
        <v>22905000</v>
      </c>
      <c r="E23" s="18">
        <f t="shared" si="0"/>
        <v>0</v>
      </c>
    </row>
    <row r="24" spans="1:5">
      <c r="A24" s="13" t="s">
        <v>13</v>
      </c>
      <c r="B24" s="5" t="s">
        <v>33</v>
      </c>
      <c r="C24" s="17">
        <f>SUBTOTAL(9,C25:C32)</f>
        <v>12975531</v>
      </c>
      <c r="D24" s="17">
        <f>SUBTOTAL(9,D25:D32)</f>
        <v>12894000</v>
      </c>
      <c r="E24" s="17">
        <f>SUBTOTAL(9,E25:E32)</f>
        <v>81531</v>
      </c>
    </row>
    <row r="25" spans="1:5">
      <c r="A25" s="7">
        <v>1</v>
      </c>
      <c r="B25" s="22" t="s">
        <v>25</v>
      </c>
      <c r="C25" s="16">
        <v>1300000</v>
      </c>
      <c r="D25" s="16">
        <v>1300000</v>
      </c>
      <c r="E25" s="18">
        <f t="shared" si="0"/>
        <v>0</v>
      </c>
    </row>
    <row r="26" spans="1:5">
      <c r="A26" s="7">
        <v>2</v>
      </c>
      <c r="B26" s="22" t="s">
        <v>26</v>
      </c>
      <c r="C26" s="16">
        <v>250000</v>
      </c>
      <c r="D26" s="16">
        <v>250000</v>
      </c>
      <c r="E26" s="18">
        <f t="shared" si="0"/>
        <v>0</v>
      </c>
    </row>
    <row r="27" spans="1:5" ht="30">
      <c r="A27" s="7">
        <v>3</v>
      </c>
      <c r="B27" s="10" t="s">
        <v>27</v>
      </c>
      <c r="C27" s="16">
        <v>42646</v>
      </c>
      <c r="D27" s="16"/>
      <c r="E27" s="18">
        <f t="shared" si="0"/>
        <v>42646</v>
      </c>
    </row>
    <row r="28" spans="1:5">
      <c r="A28" s="7">
        <v>4</v>
      </c>
      <c r="B28" s="10" t="s">
        <v>28</v>
      </c>
      <c r="C28" s="16">
        <v>38885</v>
      </c>
      <c r="D28" s="16"/>
      <c r="E28" s="18">
        <f t="shared" si="0"/>
        <v>38885</v>
      </c>
    </row>
    <row r="29" spans="1:5">
      <c r="A29" s="7">
        <v>5</v>
      </c>
      <c r="B29" s="26" t="s">
        <v>29</v>
      </c>
      <c r="C29" s="16">
        <v>300000</v>
      </c>
      <c r="D29" s="16">
        <v>300000</v>
      </c>
      <c r="E29" s="18">
        <f t="shared" si="0"/>
        <v>0</v>
      </c>
    </row>
    <row r="30" spans="1:5">
      <c r="A30" s="7">
        <v>6</v>
      </c>
      <c r="B30" s="22" t="s">
        <v>30</v>
      </c>
      <c r="C30" s="12">
        <v>1000000</v>
      </c>
      <c r="D30" s="12">
        <v>1000000</v>
      </c>
      <c r="E30" s="18">
        <f t="shared" si="0"/>
        <v>0</v>
      </c>
    </row>
    <row r="31" spans="1:5" ht="30">
      <c r="A31" s="7">
        <v>7</v>
      </c>
      <c r="B31" s="22" t="s">
        <v>31</v>
      </c>
      <c r="C31" s="16">
        <v>400000</v>
      </c>
      <c r="D31" s="16">
        <v>400000</v>
      </c>
      <c r="E31" s="18">
        <f t="shared" si="0"/>
        <v>0</v>
      </c>
    </row>
    <row r="32" spans="1:5" ht="30">
      <c r="A32" s="7">
        <v>8</v>
      </c>
      <c r="B32" s="27" t="s">
        <v>40</v>
      </c>
      <c r="C32" s="16">
        <v>9644000</v>
      </c>
      <c r="D32" s="16">
        <v>9644000</v>
      </c>
      <c r="E32" s="18">
        <f t="shared" si="0"/>
        <v>0</v>
      </c>
    </row>
    <row r="33" spans="1:5">
      <c r="A33" s="13" t="s">
        <v>15</v>
      </c>
      <c r="B33" s="5" t="s">
        <v>32</v>
      </c>
      <c r="C33" s="17">
        <f>SUBTOTAL(9,C34:C35)</f>
        <v>1550000</v>
      </c>
      <c r="D33" s="17">
        <f>SUBTOTAL(9,D34:D35)</f>
        <v>1550000</v>
      </c>
      <c r="E33" s="17">
        <f>SUBTOTAL(9,E34:E35)</f>
        <v>0</v>
      </c>
    </row>
    <row r="34" spans="1:5">
      <c r="A34" s="7">
        <v>1</v>
      </c>
      <c r="B34" s="11" t="s">
        <v>17</v>
      </c>
      <c r="C34" s="9">
        <v>550000</v>
      </c>
      <c r="D34" s="9">
        <v>550000</v>
      </c>
      <c r="E34" s="18">
        <f t="shared" si="0"/>
        <v>0</v>
      </c>
    </row>
    <row r="35" spans="1:5">
      <c r="A35" s="7">
        <v>2</v>
      </c>
      <c r="B35" s="11" t="s">
        <v>18</v>
      </c>
      <c r="C35" s="9">
        <v>1000000</v>
      </c>
      <c r="D35" s="9">
        <v>1000000</v>
      </c>
      <c r="E35" s="18">
        <f t="shared" si="0"/>
        <v>0</v>
      </c>
    </row>
    <row r="36" spans="1:5">
      <c r="A36" s="21" t="s">
        <v>16</v>
      </c>
      <c r="B36" s="5" t="s">
        <v>20</v>
      </c>
      <c r="C36" s="17">
        <f>SUBTOTAL(9,C37)</f>
        <v>1123000</v>
      </c>
      <c r="D36" s="17">
        <f>SUBTOTAL(9,D37)</f>
        <v>636878</v>
      </c>
      <c r="E36" s="17">
        <f>SUBTOTAL(9,E37)</f>
        <v>486122</v>
      </c>
    </row>
    <row r="37" spans="1:5">
      <c r="A37" s="20">
        <v>1</v>
      </c>
      <c r="B37" s="11" t="s">
        <v>21</v>
      </c>
      <c r="C37" s="18">
        <v>1123000</v>
      </c>
      <c r="D37" s="18">
        <v>636878</v>
      </c>
      <c r="E37" s="18">
        <f t="shared" si="0"/>
        <v>486122</v>
      </c>
    </row>
    <row r="38" spans="1:5">
      <c r="A38" s="21" t="s">
        <v>19</v>
      </c>
      <c r="B38" s="5" t="s">
        <v>34</v>
      </c>
      <c r="C38" s="17">
        <f>SUBTOTAL(9,C39:C45)</f>
        <v>13352049</v>
      </c>
      <c r="D38" s="17">
        <f>SUBTOTAL(9,D39:D45)</f>
        <v>8138124</v>
      </c>
      <c r="E38" s="17">
        <f>SUBTOTAL(9,E39:E44)</f>
        <v>4427925</v>
      </c>
    </row>
    <row r="39" spans="1:5">
      <c r="A39" s="20">
        <v>1</v>
      </c>
      <c r="B39" s="14" t="s">
        <v>22</v>
      </c>
      <c r="C39" s="18">
        <v>500000</v>
      </c>
      <c r="D39" s="18">
        <v>500000</v>
      </c>
      <c r="E39" s="18">
        <f t="shared" si="0"/>
        <v>0</v>
      </c>
    </row>
    <row r="40" spans="1:5">
      <c r="A40" s="20">
        <v>2</v>
      </c>
      <c r="B40" s="14" t="s">
        <v>10</v>
      </c>
      <c r="C40" s="18">
        <v>300000</v>
      </c>
      <c r="D40" s="18">
        <v>110420</v>
      </c>
      <c r="E40" s="18">
        <f t="shared" si="0"/>
        <v>189580</v>
      </c>
    </row>
    <row r="41" spans="1:5">
      <c r="A41" s="20">
        <v>3</v>
      </c>
      <c r="B41" s="14" t="s">
        <v>41</v>
      </c>
      <c r="C41" s="18">
        <v>2500000</v>
      </c>
      <c r="D41" s="18">
        <v>2500000</v>
      </c>
      <c r="E41" s="18">
        <f t="shared" si="0"/>
        <v>0</v>
      </c>
    </row>
    <row r="42" spans="1:5">
      <c r="A42" s="20">
        <v>4</v>
      </c>
      <c r="B42" s="14" t="s">
        <v>23</v>
      </c>
      <c r="C42" s="18">
        <v>500000</v>
      </c>
      <c r="D42" s="18">
        <v>363000</v>
      </c>
      <c r="E42" s="18">
        <f t="shared" si="0"/>
        <v>137000</v>
      </c>
    </row>
    <row r="43" spans="1:5">
      <c r="A43" s="20">
        <v>5</v>
      </c>
      <c r="B43" s="14" t="s">
        <v>42</v>
      </c>
      <c r="C43" s="18">
        <v>2500000</v>
      </c>
      <c r="D43" s="18">
        <v>2500000</v>
      </c>
      <c r="E43" s="18">
        <f t="shared" si="0"/>
        <v>0</v>
      </c>
    </row>
    <row r="44" spans="1:5" ht="30">
      <c r="A44" s="20">
        <v>6</v>
      </c>
      <c r="B44" s="22" t="s">
        <v>24</v>
      </c>
      <c r="C44" s="18">
        <v>6266049</v>
      </c>
      <c r="D44" s="18">
        <v>2164704</v>
      </c>
      <c r="E44" s="18">
        <f t="shared" si="0"/>
        <v>4101345</v>
      </c>
    </row>
    <row r="45" spans="1:5" ht="45">
      <c r="A45" s="28">
        <v>7</v>
      </c>
      <c r="B45" s="23" t="s">
        <v>46</v>
      </c>
      <c r="C45" s="19">
        <v>786000</v>
      </c>
      <c r="D45" s="19"/>
      <c r="E45" s="19">
        <f t="shared" si="0"/>
        <v>786000</v>
      </c>
    </row>
  </sheetData>
  <mergeCells count="8">
    <mergeCell ref="A2:E2"/>
    <mergeCell ref="A3:E3"/>
    <mergeCell ref="A5:A7"/>
    <mergeCell ref="B5:B7"/>
    <mergeCell ref="C5:C7"/>
    <mergeCell ref="E5:E7"/>
    <mergeCell ref="D5:D7"/>
    <mergeCell ref="D4:E4"/>
  </mergeCells>
  <pageMargins left="0.46" right="0.41" top="0.54" bottom="0.41"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PL01</vt:lpstr>
      <vt:lpstr>PL02</vt:lpstr>
    </vt:vector>
  </TitlesOfParts>
  <Company>ThienIT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cp:lastPrinted>2024-12-11T07:01:36Z</cp:lastPrinted>
  <dcterms:created xsi:type="dcterms:W3CDTF">2024-03-29T07:09:12Z</dcterms:created>
  <dcterms:modified xsi:type="dcterms:W3CDTF">2024-12-11T07:02:03Z</dcterms:modified>
</cp:coreProperties>
</file>